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1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hehealthfoundation98.sharepoint.com/sites/thf_project/projects_programmes/00622/Delivery/Content and analysis/Data and analysis/Data/"/>
    </mc:Choice>
  </mc:AlternateContent>
  <xr:revisionPtr revIDLastSave="0" documentId="8_{5258C6BD-CCA1-4CBD-A321-AD60EED3366E}" xr6:coauthVersionLast="45" xr6:coauthVersionMax="45" xr10:uidLastSave="{00000000-0000-0000-0000-000000000000}"/>
  <bookViews>
    <workbookView xWindow="-110" yWindow="-110" windowWidth="19420" windowHeight="10420" xr2:uid="{CA156A56-D40C-4D04-93F7-06CBB2B5DBE9}"/>
  </bookViews>
  <sheets>
    <sheet name="Contents" sheetId="1" r:id="rId1"/>
    <sheet name="Chapter 2" sheetId="41" r:id="rId2"/>
    <sheet name="F1" sheetId="2" r:id="rId3"/>
    <sheet name="Chapter 3" sheetId="40" r:id="rId4"/>
    <sheet name="F2" sheetId="3" r:id="rId5"/>
    <sheet name="T1" sheetId="26" r:id="rId6"/>
    <sheet name="T2" sheetId="27" r:id="rId7"/>
    <sheet name="F3" sheetId="4" r:id="rId8"/>
    <sheet name="F4" sheetId="5" r:id="rId9"/>
    <sheet name="F5" sheetId="6" r:id="rId10"/>
    <sheet name="F6" sheetId="7" r:id="rId11"/>
    <sheet name="F7" sheetId="8" r:id="rId12"/>
    <sheet name="F8" sheetId="9" r:id="rId13"/>
    <sheet name="F9" sheetId="10" r:id="rId14"/>
    <sheet name="F10" sheetId="11" r:id="rId15"/>
    <sheet name="F11" sheetId="12" r:id="rId16"/>
    <sheet name="Chapter 4" sheetId="13" r:id="rId17"/>
    <sheet name="F12 (31)" sheetId="14" r:id="rId18"/>
    <sheet name="T3" sheetId="28" r:id="rId19"/>
    <sheet name="F13" sheetId="15" r:id="rId20"/>
    <sheet name="F14" sheetId="16" r:id="rId21"/>
    <sheet name="F15" sheetId="17" r:id="rId22"/>
    <sheet name="F16" sheetId="18" r:id="rId23"/>
    <sheet name="F17" sheetId="19" r:id="rId24"/>
    <sheet name="T4" sheetId="20" r:id="rId25"/>
    <sheet name="F18" sheetId="21" r:id="rId26"/>
    <sheet name="F19" sheetId="22" r:id="rId27"/>
    <sheet name="F20" sheetId="23" r:id="rId28"/>
    <sheet name="F21" sheetId="24" r:id="rId29"/>
    <sheet name="F22" sheetId="25" r:id="rId30"/>
    <sheet name="F23" sheetId="29" r:id="rId31"/>
    <sheet name="T5" sheetId="30" r:id="rId32"/>
    <sheet name="F24" sheetId="31" r:id="rId33"/>
    <sheet name="T6" sheetId="32" r:id="rId34"/>
    <sheet name="F25" sheetId="33" r:id="rId35"/>
    <sheet name="F26" sheetId="34" r:id="rId36"/>
    <sheet name="F27" sheetId="35" r:id="rId37"/>
    <sheet name="F28" sheetId="36" r:id="rId38"/>
    <sheet name="T7" sheetId="37" r:id="rId39"/>
    <sheet name="F29" sheetId="38" r:id="rId40"/>
    <sheet name="F30" sheetId="39" r:id="rId41"/>
    <sheet name="Annex" sheetId="45" r:id="rId42"/>
    <sheet name="Annex table" sheetId="43" r:id="rId43"/>
    <sheet name="Data sources" sheetId="47" r:id="rId44"/>
  </sheet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1" i="1" l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19" i="1"/>
  <c r="B18" i="1"/>
  <c r="B17" i="1"/>
  <c r="B16" i="1"/>
  <c r="B15" i="1"/>
  <c r="B14" i="1"/>
  <c r="B13" i="1"/>
  <c r="B12" i="1"/>
  <c r="B11" i="1"/>
</calcChain>
</file>

<file path=xl/sharedStrings.xml><?xml version="1.0" encoding="utf-8"?>
<sst xmlns="http://schemas.openxmlformats.org/spreadsheetml/2006/main" count="830" uniqueCount="478">
  <si>
    <t>October 2020 - The Bigger Picture: Charts &amp; Tables</t>
  </si>
  <si>
    <t>Chapter 2 - A framework for understanding health care activity</t>
  </si>
  <si>
    <t>Figure 1: Framework for health care activity</t>
  </si>
  <si>
    <t>Chapter 3 - Analysis of overall health care activity</t>
  </si>
  <si>
    <t>Figure 2: Health care output and quality adjusted output (index, 2000/01 = 100); annual output growth (%)</t>
  </si>
  <si>
    <t>Table 1: Quantity output growth, expenditure share and contribution to overall output growth by sector (2000/01 to 2017/18)</t>
  </si>
  <si>
    <t>Table 2: Activity, unit cost and total spend by health service (delivered by NHS) (2017/18)</t>
  </si>
  <si>
    <t>Chapter 4 - Analysis of activity by service area</t>
  </si>
  <si>
    <t>Chapter 5 - Discussion</t>
  </si>
  <si>
    <t>Figure 31: Annual growth (%) by service: projected by demographics, explained by other factors and observed</t>
  </si>
  <si>
    <t>Annex</t>
  </si>
  <si>
    <t>Data sources</t>
  </si>
  <si>
    <t>Contents</t>
  </si>
  <si>
    <t>Source: ONS</t>
  </si>
  <si>
    <t>Output (quality adjusted)</t>
  </si>
  <si>
    <t>Output</t>
  </si>
  <si>
    <t>Output growth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</si>
  <si>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</si>
  <si>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</si>
  <si>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</si>
  <si>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</si>
  <si>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</si>
  <si>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</si>
  <si>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</si>
  <si>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</si>
  <si>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</si>
  <si>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</si>
  <si>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</si>
  <si>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</si>
  <si>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</si>
  <si>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</si>
  <si>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</si>
  <si>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</si>
  <si>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</si>
  <si>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</si>
  <si>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Quantity output growth</t>
  </si>
  <si>
    <t>Expenditure share</t>
  </si>
  <si>
    <t>Contribution to overall output growth</t>
  </si>
  <si>
    <t>Annual average growth</t>
  </si>
  <si>
    <t>Change (pps)</t>
  </si>
  <si>
    <t>Annual average (pps)</t>
  </si>
  <si>
    <t>Hospitals and Community Health Services</t>
  </si>
  <si>
    <t>2.3pps</t>
  </si>
  <si>
    <t>Family Health Services</t>
  </si>
  <si>
    <t>0.4pps</t>
  </si>
  <si>
    <t>GP Prescribing</t>
  </si>
  <si>
    <t>1.0pps</t>
  </si>
  <si>
    <t>Non-NHS care</t>
  </si>
  <si>
    <r>
      <t>8.1</t>
    </r>
    <r>
      <rPr>
        <sz val="8"/>
        <color rgb="FF000000"/>
        <rFont val="Georgia"/>
        <family val="1"/>
      </rPr>
      <t>  </t>
    </r>
  </si>
  <si>
    <t>0.9pps</t>
  </si>
  <si>
    <t>Annual average output growth (NQA)</t>
  </si>
  <si>
    <t>Source: Health Foundation analysis of ONS data, pps=percentage points.</t>
  </si>
  <si>
    <t>Service</t>
  </si>
  <si>
    <t>Volume (millions)</t>
  </si>
  <si>
    <t>Unit cost (£)</t>
  </si>
  <si>
    <t>Total spend (£m)</t>
  </si>
  <si>
    <t>All A&amp;E</t>
  </si>
  <si>
    <t>20m</t>
  </si>
  <si>
    <t>£3,198m</t>
  </si>
  <si>
    <t>Outpatient appointments</t>
  </si>
  <si>
    <t>75m</t>
  </si>
  <si>
    <t>£9,316m</t>
  </si>
  <si>
    <t>Diagnostic imaging</t>
  </si>
  <si>
    <t>10m</t>
  </si>
  <si>
    <t>£941m</t>
  </si>
  <si>
    <t>Planned procedures</t>
  </si>
  <si>
    <t>21m</t>
  </si>
  <si>
    <t>£11,544m</t>
  </si>
  <si>
    <t>Non-elective inpatient</t>
  </si>
  <si>
    <t>£17,890m</t>
  </si>
  <si>
    <t>Consultations in general practice</t>
  </si>
  <si>
    <t>307m</t>
  </si>
  <si>
    <t>£8,182m</t>
  </si>
  <si>
    <t>Community prescribing</t>
  </si>
  <si>
    <t>1,106m</t>
  </si>
  <si>
    <t>£9,095m</t>
  </si>
  <si>
    <t>Community health services</t>
  </si>
  <si>
    <t>85m</t>
  </si>
  <si>
    <t>£5,252m</t>
  </si>
  <si>
    <t>Source: NHS reference costs, 2017/18, Consultations in general practice estimated from CPRD, NHS England and PSSRU; Community prescribing from Prescription cost analysis system.</t>
  </si>
  <si>
    <t>Figure 3: Annual average change in unit costs of NHS delivered activity for selected services, 2007/08 to 2017/18</t>
  </si>
  <si>
    <t>Source: NHS Reference Costs, 2007/08 and 2017/18; unit costs adjusted using GDP deflator; Consultations in general practice estimated from CPRD, NHS England and PSSRU; Prescription cost analysis system</t>
  </si>
  <si>
    <t>07/08 to 17/18</t>
  </si>
  <si>
    <t>Figure 4: Annual average growth per person: funding, input and output</t>
  </si>
  <si>
    <t>Source: PESA, Table 9.11; ONS; funding in 2018/19 terms, using the GDP deflator provided by the OBR</t>
  </si>
  <si>
    <t>Funding</t>
  </si>
  <si>
    <t>Input</t>
  </si>
  <si>
    <t>NQA Output</t>
  </si>
  <si>
    <t>2000/01 to 2017/18</t>
  </si>
  <si>
    <t>2000/01 to 2010/11</t>
  </si>
  <si>
    <t>2010/11 to 2017/18</t>
  </si>
  <si>
    <t>Figure 5: Annual average growth in real health spending in England: total, current and capital</t>
  </si>
  <si>
    <t>Source: PESA, Table 9.11; funding in 2018/19 terms, using the GDP deflator provided by the OBR</t>
  </si>
  <si>
    <t>Total</t>
  </si>
  <si>
    <t>Current</t>
  </si>
  <si>
    <t>Capital</t>
  </si>
  <si>
    <t>Figure 6: Number of FTEs in NHS hospital, community health services and general practice staff</t>
  </si>
  <si>
    <t>Source: NHS Digital; break in series reflects a discontinuity in the data</t>
  </si>
  <si>
    <t>2000-2010</t>
  </si>
  <si>
    <t>2009-2019</t>
  </si>
  <si>
    <t>Figure 7: Annual average growth in inputs, NHS staff by role and beds</t>
  </si>
  <si>
    <t>Source: NHS Digital*</t>
  </si>
  <si>
    <t>Note, staff adjusted for discontinuities; beds growth from 2000/01 to 2009/10 and 2010/11 to 2019/20, reflecting a change in data recording in 2010/11.</t>
  </si>
  <si>
    <t>2010-2019</t>
  </si>
  <si>
    <t>All staff</t>
  </si>
  <si>
    <t>Hospital doctors</t>
  </si>
  <si>
    <t>Nurses</t>
  </si>
  <si>
    <t>GPs</t>
  </si>
  <si>
    <t>General and acute beds</t>
  </si>
  <si>
    <t>Figure 8: Share of expenditure on inputs, by type</t>
  </si>
  <si>
    <t>Labour</t>
  </si>
  <si>
    <t>Goods and services</t>
  </si>
  <si>
    <t>Capital consumption</t>
  </si>
  <si>
    <t>Figure 9: England population and population aged 65 and older (index, 2000/01 = 100)</t>
  </si>
  <si>
    <t>All Ages</t>
  </si>
  <si>
    <t>Aged 65+</t>
  </si>
  <si>
    <t>2018/19</t>
  </si>
  <si>
    <t>Figure 10: Birth and death rates</t>
  </si>
  <si>
    <t>Deaths per 1,000</t>
  </si>
  <si>
    <t>Births per 1,000</t>
  </si>
  <si>
    <t>Figure 11: Share (%) of population aged 70+ by number of long-term conditions</t>
  </si>
  <si>
    <t>Source: CPRD</t>
  </si>
  <si>
    <t>0 long-term conditions</t>
  </si>
  <si>
    <t>1 long-term condition</t>
  </si>
  <si>
    <t>2 long-term conditions</t>
  </si>
  <si>
    <t>3 long-term conditions</t>
  </si>
  <si>
    <t>4+ long-term conditions</t>
  </si>
  <si>
    <t>Figure 12: Annual growth (%) by service: projected by demographics, explained by other factors and observed</t>
  </si>
  <si>
    <t>(Also Figure 31)</t>
  </si>
  <si>
    <t>Demographics</t>
  </si>
  <si>
    <t>Other factors</t>
  </si>
  <si>
    <t>Elective procedures (2000/01 to 2017/18)*</t>
  </si>
  <si>
    <t>NHS111 calls handled (2000/01 to 2017/18)</t>
  </si>
  <si>
    <t>Minor A&amp;E Attendances (2003/04 to 2017/18)</t>
  </si>
  <si>
    <t>Diagnostics (2008/09 to 2018/19)</t>
  </si>
  <si>
    <t>MH Outpatients (2003/04 to 2017/18)*</t>
  </si>
  <si>
    <t>999 calls (2000/01 to 2017/18)</t>
  </si>
  <si>
    <t>Outpatient Appointments (2003/04 to 2017/18)*</t>
  </si>
  <si>
    <t>Community prescribing (2000/01 to 2018/19)</t>
  </si>
  <si>
    <t>Emergency Admissions (2000/01 to 2017/18)*</t>
  </si>
  <si>
    <t>Community MH (2011/12 to 2017/18)</t>
  </si>
  <si>
    <t>Major A&amp;E Attendances (2003/04 to 2017/18)*</t>
  </si>
  <si>
    <t>Ambulance conveyances to A&amp;E (2000/01 to 2017/18)</t>
  </si>
  <si>
    <t>Community services (2004/05 to 2017/18)</t>
  </si>
  <si>
    <t>Consultations in general practice (2000/01 to 2018/19)*</t>
  </si>
  <si>
    <t>Maternity admissions (2000/01 to 2017/18)</t>
  </si>
  <si>
    <t>Maternity bed-days (2000/01 to 2017/18)</t>
  </si>
  <si>
    <t>Emergency bed-days (2000/01 to 2017/18)*</t>
  </si>
  <si>
    <t>Planned bed-days (2000/01 to 2017/18)*</t>
  </si>
  <si>
    <t>MH bed-days (2000/01 to 2017/18)*</t>
  </si>
  <si>
    <t>MH Admissions (2000/01 to 2017/18)*</t>
  </si>
  <si>
    <t>Source: Various, see data sources in annex, *full model</t>
  </si>
  <si>
    <t>Table 3: Unplanned care services in 2017/18</t>
  </si>
  <si>
    <r>
      <t>Service</t>
    </r>
    <r>
      <rPr>
        <sz val="11"/>
        <color rgb="FF000000"/>
        <rFont val="Arial"/>
        <family val="2"/>
      </rPr>
      <t> </t>
    </r>
  </si>
  <si>
    <r>
      <t>Activity</t>
    </r>
    <r>
      <rPr>
        <sz val="11"/>
        <color rgb="FF000000"/>
        <rFont val="Arial"/>
        <family val="2"/>
      </rPr>
      <t> </t>
    </r>
  </si>
  <si>
    <r>
      <t>Estimated unit cost</t>
    </r>
    <r>
      <rPr>
        <sz val="11"/>
        <color rgb="FF000000"/>
        <rFont val="Arial"/>
        <family val="2"/>
      </rPr>
      <t> </t>
    </r>
  </si>
  <si>
    <t>Estimated total cost</t>
  </si>
  <si>
    <r>
      <t>Triage services and ambulance</t>
    </r>
    <r>
      <rPr>
        <sz val="11"/>
        <color rgb="FF000000"/>
        <rFont val="Arial"/>
        <family val="2"/>
      </rPr>
      <t> </t>
    </r>
  </si>
  <si>
    <t>Calls to NHS 111 </t>
  </si>
  <si>
    <t>14.6m </t>
  </si>
  <si>
    <t>£12*</t>
  </si>
  <si>
    <t>£179m </t>
  </si>
  <si>
    <t>Calls to 999 </t>
  </si>
  <si>
    <t>10.2m </t>
  </si>
  <si>
    <t>£7 </t>
  </si>
  <si>
    <t>£73m </t>
  </si>
  <si>
    <r>
      <t>Hear and treat or refer </t>
    </r>
    <r>
      <rPr>
        <sz val="8"/>
        <color rgb="FF000000"/>
        <rFont val="Georgia"/>
        <family val="1"/>
      </rPr>
      <t> </t>
    </r>
    <r>
      <rPr>
        <sz val="11"/>
        <color rgb="FF000000"/>
        <rFont val="Arial"/>
        <family val="2"/>
      </rPr>
      <t>(help by phone)</t>
    </r>
  </si>
  <si>
    <r>
      <t>806k </t>
    </r>
    <r>
      <rPr>
        <sz val="8"/>
        <color rgb="FF000000"/>
        <rFont val="Georgia"/>
        <family val="1"/>
      </rPr>
      <t> </t>
    </r>
  </si>
  <si>
    <t>£37 </t>
  </si>
  <si>
    <t>£30m </t>
  </si>
  <si>
    <t>Ambulance dispatches (treat on scene) </t>
  </si>
  <si>
    <t>2.4m </t>
  </si>
  <si>
    <t>£181 </t>
  </si>
  <si>
    <t>£443m </t>
  </si>
  <si>
    <t>Ambulance conveyances to hospital </t>
  </si>
  <si>
    <t>5.3m </t>
  </si>
  <si>
    <t>£247 </t>
  </si>
  <si>
    <t>£1,306m </t>
  </si>
  <si>
    <r>
      <t>A&amp;E attendances</t>
    </r>
    <r>
      <rPr>
        <sz val="11"/>
        <color rgb="FF000000"/>
        <rFont val="Arial"/>
        <family val="2"/>
      </rPr>
      <t> </t>
    </r>
  </si>
  <si>
    <t>Attendances at major A&amp;Es </t>
  </si>
  <si>
    <t>15.4m </t>
  </si>
  <si>
    <t>£188 </t>
  </si>
  <si>
    <t>£2,892m </t>
  </si>
  <si>
    <t>Attendance at minor A&amp;Es</t>
  </si>
  <si>
    <t>4.5m </t>
  </si>
  <si>
    <t>£67 </t>
  </si>
  <si>
    <t>£306m </t>
  </si>
  <si>
    <r>
      <t>Emergency admissions</t>
    </r>
    <r>
      <rPr>
        <sz val="11"/>
        <color rgb="FF000000"/>
        <rFont val="Arial"/>
        <family val="2"/>
      </rPr>
      <t> </t>
    </r>
  </si>
  <si>
    <t xml:space="preserve">Emergency admissions to hospitals (non-electives)* </t>
  </si>
  <si>
    <t>9.0m</t>
  </si>
  <si>
    <t>£1,698 </t>
  </si>
  <si>
    <r>
      <t>£15,282m </t>
    </r>
    <r>
      <rPr>
        <sz val="8"/>
        <color rgb="FF000000"/>
        <rFont val="Georgia"/>
        <family val="1"/>
      </rPr>
      <t> </t>
    </r>
  </si>
  <si>
    <t>Source: National schedule of NHS costs, NHS Trusts and Foundation Trusts</t>
  </si>
  <si>
    <t>There is significant uncertainty over this estimate.</t>
  </si>
  <si>
    <t>Non-elective short and long stays, excludes mental health and maternity (covered below); activity is a count of finished consultant episodes; costs include cost of excess bed days.</t>
  </si>
  <si>
    <t>Figure 13: Annual growth for unplanned care services: projected by demographics, explained by other factors and observed</t>
  </si>
  <si>
    <t>Figure 14: Attendances at major A&amp;E departments by age and gender, rate per 1,000 (2017/18)</t>
  </si>
  <si>
    <t>Source: HES</t>
  </si>
  <si>
    <t>Women</t>
  </si>
  <si>
    <t>Men</t>
  </si>
  <si>
    <t>0-4</t>
  </si>
  <si>
    <t>5-17</t>
  </si>
  <si>
    <t>18-34</t>
  </si>
  <si>
    <t>35-54</t>
  </si>
  <si>
    <t>55-64</t>
  </si>
  <si>
    <t>65-74</t>
  </si>
  <si>
    <t>75-84</t>
  </si>
  <si>
    <t>85+</t>
  </si>
  <si>
    <t>Figure 15: Annual growth in rate of attendances at major A&amp;E departments by age and gender (2007/08 to 2017/18)</t>
  </si>
  <si>
    <t>Figure 16: Emergency hospital admissions by age and gender, rate per 1,000 (2017/18)</t>
  </si>
  <si>
    <t>Figure 17: Annual growth in rate of emergency hospital admissions by age and gender (2000/01 to 2017/18)</t>
  </si>
  <si>
    <t>Table 4: Costs of planned care, 2017/18 </t>
  </si>
  <si>
    <t>Service </t>
  </si>
  <si>
    <t>Activity </t>
  </si>
  <si>
    <t>Estimated unit cost </t>
  </si>
  <si>
    <t>Estimated total cost </t>
  </si>
  <si>
    <r>
      <t>Outpatient appointments*</t>
    </r>
    <r>
      <rPr>
        <sz val="11"/>
        <color rgb="FF000000"/>
        <rFont val="Arial"/>
        <family val="2"/>
      </rPr>
      <t xml:space="preserve"> </t>
    </r>
  </si>
  <si>
    <t>74.5m </t>
  </si>
  <si>
    <t>£9,305m </t>
  </si>
  <si>
    <r>
      <t>Diagnostics</t>
    </r>
    <r>
      <rPr>
        <sz val="11"/>
        <color rgb="FF000000"/>
        <rFont val="Arial"/>
        <family val="2"/>
      </rPr>
      <t> </t>
    </r>
  </si>
  <si>
    <t>Diagnostic imaging </t>
  </si>
  <si>
    <t>10.5m </t>
  </si>
  <si>
    <t>£90 </t>
  </si>
  <si>
    <t>£941m </t>
  </si>
  <si>
    <t>Elective procedures</t>
  </si>
  <si>
    <t>Outpatient procedures </t>
  </si>
  <si>
    <t>13.2m </t>
  </si>
  <si>
    <t>£140 </t>
  </si>
  <si>
    <t>£1,841m </t>
  </si>
  <si>
    <t xml:space="preserve">Regular attendance </t>
  </si>
  <si>
    <t>0.3m </t>
  </si>
  <si>
    <t>£327 </t>
  </si>
  <si>
    <t>£93m </t>
  </si>
  <si>
    <t>Day cases </t>
  </si>
  <si>
    <t>5.9m </t>
  </si>
  <si>
    <t>£742 </t>
  </si>
  <si>
    <t>£4,404m </t>
  </si>
  <si>
    <t>Electives**</t>
  </si>
  <si>
    <t>1.3m </t>
  </si>
  <si>
    <t>£5,323m</t>
  </si>
  <si>
    <t>*Outpatient appointments excludes mental health</t>
  </si>
  <si>
    <t>**Electives excludes mental health and maternity, activity is a count of finished consultant episodes, costs include cost of excess bed days</t>
  </si>
  <si>
    <t>Figure 18: Annual growth for planned care services: projected by demographics, explained by other factors and observed</t>
  </si>
  <si>
    <t>Source: Various, see data sources in annex; *full model</t>
  </si>
  <si>
    <t>Figure 19: Outpatient appointments by age and gender, rate per 1,000 (2017/18)</t>
  </si>
  <si>
    <t>64-74</t>
  </si>
  <si>
    <t>Figure 20: Annual growth in rate of outpatient appointments by age and gender (2003/04 to 2017/18)</t>
  </si>
  <si>
    <t>Figure 21: Elective procedures by age and gender, rate per 1,000 (2017/18)</t>
  </si>
  <si>
    <t>Figure 22: Annual growth in rate of elective procedures by age and gender (2000/01 to 2017/18)</t>
  </si>
  <si>
    <t>Figure 23: Share (%) of elective procedures, by type</t>
  </si>
  <si>
    <t>Source: NHS Digital, HES</t>
  </si>
  <si>
    <t>Day case</t>
  </si>
  <si>
    <t>Inpatient</t>
  </si>
  <si>
    <t>Regular attendance</t>
  </si>
  <si>
    <t>Outpatient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</si>
  <si>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</si>
  <si>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</si>
  <si>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</si>
  <si>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</si>
  <si>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</si>
  <si>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</si>
  <si>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</si>
  <si>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</si>
  <si>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</si>
  <si>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</si>
  <si>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</si>
  <si>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</si>
  <si>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</si>
  <si>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</si>
  <si>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</si>
  <si>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</si>
  <si>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</si>
  <si>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</si>
  <si>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Table 5: Cost of maternity inpatient care, 2017/18*</t>
  </si>
  <si>
    <t>Activity</t>
  </si>
  <si>
    <t>Estimated unit cost</t>
  </si>
  <si>
    <t>Elective – Maternity</t>
  </si>
  <si>
    <t>£39.5m</t>
  </si>
  <si>
    <t>Non-elective (long stay) – Maternity</t>
  </si>
  <si>
    <t>£1,586m</t>
  </si>
  <si>
    <t>Non-elective (short stay) – Maternity</t>
  </si>
  <si>
    <t>£771.9m</t>
  </si>
  <si>
    <t>Source: National schedule of NHS costs, NHS Trusts and Foundation Trusts.</t>
  </si>
  <si>
    <t>*Currency code starting NZ in NHS reference costs, includes ante-natal, delivery and post-natal care; activity is finished consultant episodes (FCEs); costs include cost of excess bed days.</t>
  </si>
  <si>
    <t>Figure 24: Annual growth for maternity admissions: projected by demographics, explained by other factors and observed</t>
  </si>
  <si>
    <t>Source: Various, see data sources in annex</t>
  </si>
  <si>
    <t>Table 6: Primary care activity and costs, 2017/18</t>
  </si>
  <si>
    <t>Estimated unit Cost</t>
  </si>
  <si>
    <t>GP consultations* (2018)</t>
  </si>
  <si>
    <t>£9,083m</t>
  </si>
  <si>
    <t>Community services</t>
  </si>
  <si>
    <t>88.3m</t>
  </si>
  <si>
    <t>£5,480m</t>
  </si>
  <si>
    <t>Source: NHS England, Appointments in General Practice; CHE analysis of PSSRU, Unit Costs of Health and Social Care; Prescription Cost Analysis - England, 2017 and 2018; NHS reference costs.</t>
  </si>
  <si>
    <t>Includes consultations delivered by other health care practitioners; cost is calculated by applying unit costs by health professional and mode to the estimated volume of consultations.</t>
  </si>
  <si>
    <t>Figure 25: Annual growth for primary care and community services: projected by demographics, explained by other factors and observed</t>
  </si>
  <si>
    <t>Source: various, see data sources in annex; *full model</t>
  </si>
  <si>
    <t>Figure 26: Consultations in general practice by age and gender, rate per 1,000 (2017/18)</t>
  </si>
  <si>
    <t>00-04</t>
  </si>
  <si>
    <t>5-14</t>
  </si>
  <si>
    <t>15-34</t>
  </si>
  <si>
    <t>Figure 27: Annual growth in rate of consultations in general practice by age and gender (2000/01 to 2017/18)</t>
  </si>
  <si>
    <t>Figure 28: Change in number of prescriptions and total spend, 2008–2018</t>
  </si>
  <si>
    <t>Source: NHS Digital, Prescription Cost Analysis; Costs adjusted using GDP deflator</t>
  </si>
  <si>
    <t>Drug (BNF)</t>
  </si>
  <si>
    <t>Change in quantity</t>
  </si>
  <si>
    <t>Change in spend</t>
  </si>
  <si>
    <t>Cardiovascular system</t>
  </si>
  <si>
    <t>Central nervous system</t>
  </si>
  <si>
    <t>Endocrine system</t>
  </si>
  <si>
    <t>Gastro-intestinal system</t>
  </si>
  <si>
    <t>Respiratory system</t>
  </si>
  <si>
    <t>Nutrition &amp; blood</t>
  </si>
  <si>
    <t>Infections</t>
  </si>
  <si>
    <t>Skin</t>
  </si>
  <si>
    <t>Musculoskeletal &amp; joint diseases</t>
  </si>
  <si>
    <t>Obs, gyn, &amp; urinary-tract
disorders</t>
  </si>
  <si>
    <t>Table 7: Mental health activity and costs, 2017/18</t>
  </si>
  <si>
    <r>
      <t>Activity</t>
    </r>
    <r>
      <rPr>
        <sz val="8"/>
        <color rgb="FF000000"/>
        <rFont val="Georgia"/>
        <family val="1"/>
      </rPr>
      <t> </t>
    </r>
  </si>
  <si>
    <t xml:space="preserve">Hospital mental health </t>
  </si>
  <si>
    <t>MH elective and non elective finished consultant episodes (FCEs)*</t>
  </si>
  <si>
    <t>£254m</t>
  </si>
  <si>
    <t>MH outpatient appointments**</t>
  </si>
  <si>
    <t>£11.3m</t>
  </si>
  <si>
    <t>Community mental health***</t>
  </si>
  <si>
    <t>Specialist MH care (initial assessment)</t>
  </si>
  <si>
    <t>£268m</t>
  </si>
  <si>
    <t xml:space="preserve">Specialist MH care </t>
  </si>
  <si>
    <t>236m</t>
  </si>
  <si>
    <t>£4,227m</t>
  </si>
  <si>
    <t>Adult IAPT (initial assessment)</t>
  </si>
  <si>
    <t>£95m</t>
  </si>
  <si>
    <t>Adult IAPT</t>
  </si>
  <si>
    <t>£300m</t>
  </si>
  <si>
    <t>MH care in secure facilities (initial assessment)</t>
  </si>
  <si>
    <t>£30m</t>
  </si>
  <si>
    <t>MH care in secure facilities</t>
  </si>
  <si>
    <t>1.4m</t>
  </si>
  <si>
    <t>£726m</t>
  </si>
  <si>
    <t>Other specialist MH services</t>
  </si>
  <si>
    <t>6.6m</t>
  </si>
  <si>
    <r>
      <t>£1,535m</t>
    </r>
    <r>
      <rPr>
        <sz val="8"/>
        <color rgb="FF000000"/>
        <rFont val="Georgia"/>
        <family val="1"/>
      </rPr>
      <t> </t>
    </r>
  </si>
  <si>
    <t>Source: HES, NHS reference costs</t>
  </si>
  <si>
    <t>* Elective and non-electives with a currency code starting ‘WD’ or ‘PX09’</t>
  </si>
  <si>
    <t>** Outpatient appointments with service code starting ‘71’ or ‘72’</t>
  </si>
  <si>
    <t>*** Note, community mental health is defined in relation to a mix of contacts and care clusters, which help determine payment</t>
  </si>
  <si>
    <t>Figure 29: Annual growth for mental health services: projected by demographics, explained by other factors and observed</t>
  </si>
  <si>
    <t>Figure 30: Community mental health services; activity and activity per person (index, 2011/12 = 100); annual growth in activity</t>
  </si>
  <si>
    <t>Source: NHS Reference costs</t>
  </si>
  <si>
    <t>Per person</t>
  </si>
  <si>
    <t>Activity, annual growth (%)</t>
  </si>
  <si>
    <t>Average annual growth rate by service area (%)</t>
  </si>
  <si>
    <t>Time period</t>
  </si>
  <si>
    <t>Observed</t>
  </si>
  <si>
    <t>Population size</t>
  </si>
  <si>
    <t>Age</t>
  </si>
  <si>
    <t>Gender</t>
  </si>
  <si>
    <t>Proximity to death</t>
  </si>
  <si>
    <t xml:space="preserve">NHS111 calls handled </t>
  </si>
  <si>
    <t>(2000/01 to 2017/18)</t>
  </si>
  <si>
    <t>n/a</t>
  </si>
  <si>
    <t xml:space="preserve">999 calls </t>
  </si>
  <si>
    <t xml:space="preserve">Ambulance conveyances to A&amp;E </t>
  </si>
  <si>
    <t xml:space="preserve">Minor A&amp;E Attendances </t>
  </si>
  <si>
    <t>(2003/04 to 2017/18)</t>
  </si>
  <si>
    <t>Major A&amp;E Attendances</t>
  </si>
  <si>
    <t xml:space="preserve">Hospital Admissions </t>
  </si>
  <si>
    <t xml:space="preserve">Emergency bed-days </t>
  </si>
  <si>
    <t xml:space="preserve">Outpatient Appointments </t>
  </si>
  <si>
    <t xml:space="preserve">Diagnostics </t>
  </si>
  <si>
    <t>(2008/09 to 2018/19)</t>
  </si>
  <si>
    <t xml:space="preserve">Elective procedures </t>
  </si>
  <si>
    <t xml:space="preserve">Planned bed-days </t>
  </si>
  <si>
    <t xml:space="preserve">Maternity admissions </t>
  </si>
  <si>
    <t xml:space="preserve">Maternity bed-days </t>
  </si>
  <si>
    <t xml:space="preserve">GP consultations </t>
  </si>
  <si>
    <t>(2000/01 to 2018/19)</t>
  </si>
  <si>
    <t xml:space="preserve">Community prescribing </t>
  </si>
  <si>
    <t xml:space="preserve">Community services </t>
  </si>
  <si>
    <t>(2004/05 to 2017/18)</t>
  </si>
  <si>
    <t xml:space="preserve">MH hospital admissions </t>
  </si>
  <si>
    <t xml:space="preserve">MH hospital bed-days </t>
  </si>
  <si>
    <t xml:space="preserve">MH hospital outpatients </t>
  </si>
  <si>
    <t xml:space="preserve">Community MH </t>
  </si>
  <si>
    <t>(2011/12 to 2017/18)</t>
  </si>
  <si>
    <t>Source: Various, see data sources</t>
  </si>
  <si>
    <t>A full list of sources and definitions used in the modelling for chapter 4 are provided in the table that follows.</t>
  </si>
  <si>
    <t>Data Sources</t>
  </si>
  <si>
    <t>Area</t>
  </si>
  <si>
    <t>Series</t>
  </si>
  <si>
    <t>Definition</t>
  </si>
  <si>
    <t>Source</t>
  </si>
  <si>
    <t>Full model?</t>
  </si>
  <si>
    <t>Notes</t>
  </si>
  <si>
    <t>Unplanned care</t>
  </si>
  <si>
    <t>NHS 111 / NHS Direct</t>
  </si>
  <si>
    <t>Number of answered calls</t>
  </si>
  <si>
    <t>NHS 111 Minimum Data Set, NHS England.</t>
  </si>
  <si>
    <t>No </t>
  </si>
  <si>
    <t xml:space="preserve">NHS Direct was set up in 2000. The service was replaced by NHS 111 in 2010, although the transition to NHS 111 was not completed until 2014. </t>
  </si>
  <si>
    <t>https://www.england.nhs.uk/statistics/statistical-work-areas/nhs-111-minimum-data-set/</t>
  </si>
  <si>
    <t>Control room contacts</t>
  </si>
  <si>
    <t>Count of all ambulance control room contacts (A0).</t>
  </si>
  <si>
    <t>Ambulance quality indicators, NHS England.</t>
  </si>
  <si>
    <t>https://www.england.nhs.uk/statistics/statistical-work-areas/ambulance-quality-indicators/</t>
  </si>
  <si>
    <t>Transfers to emergency departments (ED)</t>
  </si>
  <si>
    <t>Count of incidents with any patients transported to an Emergency Department</t>
  </si>
  <si>
    <t>(A53).</t>
  </si>
  <si>
    <t>Attendances at major A&amp;E departments</t>
  </si>
  <si>
    <t>Count of attendances at type-1 A&amp;E departments</t>
  </si>
  <si>
    <t>HES A&amp;E dataset; Unify 2 system.</t>
  </si>
  <si>
    <t>Yes</t>
  </si>
  <si>
    <t>There are two primary sources for administrative data on the number of attendances at A&amp;E departments. Individual NHS provider organisations submit regular reports to a central repository and these reports are collated under the umbrella name ‘Unify2 collections’. For A&amp;E attendances the reporting is monthly and comprises aggregate counts of attendances for each provider. A consistent historical series exists from 2003-04. Hospital Episode Statistics (HES) provide a much richer source of information on patient-level hospital use taken directly from provider’s Patient Administration Systems (PAS). For A&amp;E activity the HES dataset starts in 2007-08 but coverage in the first few years is incomplete. In more recent years, the main cause of difference between the two sources is that a number of smaller walk-in centres and minor injury units do not submit to HES. Unify2 does not include planned follow-up attendances. Unify is used for the full time series, while HES is used over a shorter period (2010/11 to 2014/15) to inform the model parameters.</t>
  </si>
  <si>
    <t>Attendances at minor A&amp;E departments</t>
  </si>
  <si>
    <t>Count of attendances at type-2 single specialty departments, type-3 UTCs or MIUs, and type-4 walk-in departments.</t>
  </si>
  <si>
    <t>Unify 2 system.</t>
  </si>
  <si>
    <t>No</t>
  </si>
  <si>
    <t>To avoid problems of comparability related to the increased supply of minor injury units and walk-in centres we limit our full analyses to type 1 or ‘major’ A&amp;E departments.</t>
  </si>
  <si>
    <t>Emergency admissions</t>
  </si>
  <si>
    <t>Count of admissions where the method of admission code denotes an emergency admission (code starts with ‘2’)</t>
  </si>
  <si>
    <t> HES inpatient dataset.</t>
  </si>
  <si>
    <t>Yes </t>
  </si>
  <si>
    <t>Admissions where the main specialty or treatment specialty is mental-health-related (specialty code starts ‘71’ or ‘72’) are excluded here. They appear in a separate mental health category.</t>
  </si>
  <si>
    <t>Emergency bed days</t>
  </si>
  <si>
    <t>Count of overnight bed days where the method of admission code denotes an emergency admission (code starts with ‘2’)</t>
  </si>
  <si>
    <t>See note above.</t>
  </si>
  <si>
    <t>Planned care</t>
  </si>
  <si>
    <t>Count of completed outpatient appointments</t>
  </si>
  <si>
    <t> HES outpatient dataset.</t>
  </si>
  <si>
    <t>Outpatient appointments where a procedure (diagnostic or otherwise) was undertaken are excluded here. They appear in a separate ‘planned care’ category; Appointments where the main specialty or treatment specialty is mental-health-related (specialty code starts ‘71’ or ‘72’) are excluded here. They appear in a separate mental health category.</t>
  </si>
  <si>
    <t>Diagnostics</t>
  </si>
  <si>
    <t>Count of 15 key diagnostic tests and procedures. All referral routes and all settings are included.</t>
  </si>
  <si>
    <t>Diagnostic activity, NHSE.</t>
  </si>
  <si>
    <t>One unit of activity is recorded for each distinct clinical test or procedure undertaken. For example, a patient having more than one MR scan of a knee at the same visit would count as one unit of activity.</t>
  </si>
  <si>
    <t>https://www.england.nhs.uk/statistics/statistical-work-areas/diagnostics-waiting-times-and-activity/</t>
  </si>
  <si>
    <t>Sum of ordinary elective, day-case, regular day/night admissions, and outpatient appointments where a procedure was undertaken.</t>
  </si>
  <si>
    <t>Elective admissions defined by admission method code starting ‘1’, or patient classification code equal to ‘3’ or ‘4’;</t>
  </si>
  <si>
    <t>Admissions where the only procedure undertaken was one of a set of key diagnostic tests or procedures are excluded here as diagnostic activity is captured in a separate category;</t>
  </si>
  <si>
    <t>Bed days</t>
  </si>
  <si>
    <t>Count of overnight bed days for ordinary elective admissions</t>
  </si>
  <si>
    <t>Maternity</t>
  </si>
  <si>
    <t>Maternity admissions</t>
  </si>
  <si>
    <t>Count of admissions where the method of admission code denotes an emergency admission (code starts with ‘3’)</t>
  </si>
  <si>
    <t>HES inpatient dataset.</t>
  </si>
  <si>
    <t>Maternity bed days</t>
  </si>
  <si>
    <t>Count of overnight bed days for maternity admissions</t>
  </si>
  <si>
    <t>Primary care and community services</t>
  </si>
  <si>
    <t>GP consultations</t>
  </si>
  <si>
    <t>Count of GP-led and other consultations</t>
  </si>
  <si>
    <t>CPRD GOLD</t>
  </si>
  <si>
    <r>
      <t>The analysis was of a sample of 1,688,836 patients from CPRD GOLD that were ‘active’ for any time period between 1</t>
    </r>
    <r>
      <rPr>
        <vertAlign val="superscript"/>
        <sz val="11"/>
        <color rgb="FF000000"/>
        <rFont val="Arial"/>
        <family val="2"/>
      </rPr>
      <t>st</t>
    </r>
    <r>
      <rPr>
        <sz val="11"/>
        <color rgb="FF000000"/>
        <rFont val="Arial"/>
        <family val="2"/>
      </rPr>
      <t xml:space="preserve"> April 2000 to 31</t>
    </r>
    <r>
      <rPr>
        <vertAlign val="superscript"/>
        <sz val="11"/>
        <color rgb="FF000000"/>
        <rFont val="Arial"/>
        <family val="2"/>
      </rPr>
      <t>st</t>
    </r>
    <r>
      <rPr>
        <sz val="11"/>
        <color rgb="FF000000"/>
        <rFont val="Arial"/>
        <family val="2"/>
      </rPr>
      <t xml:space="preserve"> March 2019. A patient is defined as active if they were registered at an English GP practice on or before 31</t>
    </r>
    <r>
      <rPr>
        <vertAlign val="superscript"/>
        <sz val="11"/>
        <color rgb="FF000000"/>
        <rFont val="Arial"/>
        <family val="2"/>
      </rPr>
      <t>st</t>
    </r>
    <r>
      <rPr>
        <sz val="11"/>
        <color rgb="FF000000"/>
        <rFont val="Arial"/>
        <family val="2"/>
      </rPr>
      <t xml:space="preserve"> March 2019 and did not de-register for any reason (including death) prior to 1</t>
    </r>
    <r>
      <rPr>
        <vertAlign val="superscript"/>
        <sz val="11"/>
        <color rgb="FF000000"/>
        <rFont val="Arial"/>
        <family val="2"/>
      </rPr>
      <t>st</t>
    </r>
    <r>
      <rPr>
        <sz val="11"/>
        <color rgb="FF000000"/>
        <rFont val="Arial"/>
        <family val="2"/>
      </rPr>
      <t xml:space="preserve"> April 2000. </t>
    </r>
  </si>
  <si>
    <t>A consultation was defined as GP-led if the staff role code was 1, 2, 5, 6, 7, 8, 10, 47 or 50. The following staff role codes were defined as ‘other’: 3, 4, 9, 11 – 46, 48, 49, 51 – 68. Consultation types were defined using the constype code as follows:</t>
  </si>
  <si>
    <t>·       Face-to-face: 1, 7, 9, 18, 36, 39, 40, 61</t>
  </si>
  <si>
    <t>·       Home visit: 2, 3, 4, 6, 8, 11, 24, 27, 28, 30, 31, 32, 37, 50</t>
  </si>
  <si>
    <t>·       Telephone: 10, 21, 35, 55</t>
  </si>
  <si>
    <t>Total consultations are the sum of face-to-face, home visits and telephone. All other consultation type codes were excluded and defined as administrative events.</t>
  </si>
  <si>
    <t>GP prescribing</t>
  </si>
  <si>
    <t>Count of all items (eg medicines, dressings, and appliances) prescribed and dispensed in the community</t>
  </si>
  <si>
    <t>Practice Level Prescribing, NHSD</t>
  </si>
  <si>
    <t>https://digital.nhs.uk/data-and-information/areas-of-interest/prescribing/practice-level-prescribing-in-england-a-summary</t>
  </si>
  <si>
    <t>Prescription Cost Analysis, NHSD</t>
  </si>
  <si>
    <t>https://digital.nhs.uk/data-and-information/publications/statistical/prescription-cost-analysis</t>
  </si>
  <si>
    <t>Count of community services activity undertaken by NHS organisations. This activity is predominantly visits or assessments.</t>
  </si>
  <si>
    <t>NHS reference costs. </t>
  </si>
  <si>
    <t>Mental health</t>
  </si>
  <si>
    <t>Mental health inpatients </t>
  </si>
  <si>
    <t>Count of admissions where the main specialty or treatment specialty is mental-health-related (specialty code starts ‘71’ or ‘72’).</t>
  </si>
  <si>
    <t>Admissions where the only procedure undertaken was one of a set of key diagnostic tests or procedures are excluded here as diagnostic activity is captured in a separate category.</t>
  </si>
  <si>
    <t>Mental health outpatients </t>
  </si>
  <si>
    <t>Count of appointments where the main specialty or treatment specialty is mental-health-related (specialty code starts ‘71’ or ‘72’).</t>
  </si>
  <si>
    <t>HES outpatient dataset.</t>
  </si>
  <si>
    <t>Appointments where the only procedure undertaken was one of a set of key diagnostic tests or procedures are excluded here as diagnostic activity is captured in a separate category.</t>
  </si>
  <si>
    <t>Community mental health</t>
  </si>
  <si>
    <t>This includes care delivered by specialist mental health teams (i.e. not in a non-specialist mental health hospital).</t>
  </si>
  <si>
    <t>NHS reference costs</t>
  </si>
  <si>
    <t>Care clusters cover services for working age adults and older people. A care cluster counts caseload rather than activity as defined elsewhere.</t>
  </si>
  <si>
    <t>Not all specialist mental health services are captured by clusters; child and adolescent mental health services (CAMHS) activity, for instance, is reported separately.</t>
  </si>
  <si>
    <t>Note, Community Mental Health data was reclassified in 2011/12, meaning the data is not comparable with previous years.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</si>
</sst>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£&quot;#,##0;[Red]\-&quot;£&quot;#,##0"/>
    <numFmt numFmtId="8" formatCode="&quot;£&quot;#,##0.00;[Red]\-&quot;£&quot;#,##0.00"/>
    <numFmt numFmtId="164" formatCode="0.0"/>
    <numFmt numFmtId="165" formatCode="0.0%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sz val="15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sz val="8"/>
      <color rgb="FF000000"/>
      <name val="Georgia"/>
      <family val="1"/>
    </font>
    <font>
      <b/>
      <sz val="11"/>
      <color rgb="FF000000"/>
      <name val="Arial"/>
      <family val="2"/>
    </font>
    <font>
      <u/>
      <sz val="11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u/>
      <sz val="20"/>
      <name val="Futura Bk BT"/>
      <family val="2"/>
    </font>
    <font>
      <u/>
      <sz val="20"/>
      <name val="Calibri"/>
      <family val="2"/>
      <scheme val="minor"/>
    </font>
    <font>
      <u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color rgb="FF000000"/>
      <name val="Georgia"/>
      <family val="1"/>
    </font>
    <font>
      <u/>
      <sz val="11"/>
      <color theme="10"/>
      <name val="Arial"/>
      <family val="2"/>
    </font>
    <font>
      <vertAlign val="superscript"/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C2937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/>
    <xf numFmtId="0" fontId="6" fillId="0" borderId="0"/>
    <xf numFmtId="0" fontId="3" fillId="0" borderId="0"/>
    <xf numFmtId="0" fontId="1" fillId="0" borderId="0"/>
    <xf numFmtId="0" fontId="1" fillId="0" borderId="0"/>
  </cellStyleXfs>
  <cellXfs count="117">
    <xf numFmtId="0" fontId="0" fillId="0" borderId="0" xfId="0"/>
    <xf numFmtId="0" fontId="0" fillId="0" borderId="0" xfId="0"/>
    <xf numFmtId="0" fontId="7" fillId="0" borderId="0" xfId="0" applyFont="1" applyFill="1" applyBorder="1"/>
    <xf numFmtId="0" fontId="10" fillId="2" borderId="1" xfId="0" applyFont="1" applyFill="1" applyBorder="1" applyAlignment="1">
      <alignment vertical="center"/>
    </xf>
    <xf numFmtId="0" fontId="10" fillId="2" borderId="2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vertical="center"/>
    </xf>
    <xf numFmtId="0" fontId="10" fillId="2" borderId="5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/>
    </xf>
    <xf numFmtId="10" fontId="10" fillId="2" borderId="5" xfId="0" applyNumberFormat="1" applyFont="1" applyFill="1" applyBorder="1" applyAlignment="1">
      <alignment horizontal="center" vertical="center" wrapText="1"/>
    </xf>
    <xf numFmtId="10" fontId="10" fillId="2" borderId="5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9" fillId="0" borderId="7" xfId="0" applyFont="1" applyBorder="1" applyAlignment="1">
      <alignment horizontal="center" vertical="center"/>
    </xf>
    <xf numFmtId="6" fontId="9" fillId="0" borderId="7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vertical="center"/>
    </xf>
    <xf numFmtId="0" fontId="9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vertical="center"/>
    </xf>
    <xf numFmtId="0" fontId="9" fillId="0" borderId="14" xfId="0" applyFont="1" applyBorder="1" applyAlignment="1">
      <alignment horizontal="center" vertical="center"/>
    </xf>
    <xf numFmtId="6" fontId="9" fillId="0" borderId="14" xfId="0" applyNumberFormat="1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10" fillId="0" borderId="5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10" fillId="0" borderId="5" xfId="0" applyFont="1" applyBorder="1" applyAlignment="1">
      <alignment horizontal="center" vertical="center" wrapText="1"/>
    </xf>
    <xf numFmtId="6" fontId="10" fillId="0" borderId="5" xfId="0" applyNumberFormat="1" applyFont="1" applyBorder="1" applyAlignment="1">
      <alignment horizontal="center" vertical="center" wrapText="1"/>
    </xf>
    <xf numFmtId="3" fontId="10" fillId="0" borderId="5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8" fontId="10" fillId="0" borderId="1" xfId="0" applyNumberFormat="1" applyFont="1" applyBorder="1" applyAlignment="1">
      <alignment horizontal="center" vertical="center" wrapText="1"/>
    </xf>
    <xf numFmtId="0" fontId="0" fillId="0" borderId="7" xfId="0" applyBorder="1"/>
    <xf numFmtId="164" fontId="0" fillId="0" borderId="7" xfId="0" applyNumberFormat="1" applyBorder="1"/>
    <xf numFmtId="165" fontId="0" fillId="0" borderId="7" xfId="1" applyNumberFormat="1" applyFont="1" applyBorder="1"/>
    <xf numFmtId="0" fontId="0" fillId="0" borderId="8" xfId="0" applyBorder="1"/>
    <xf numFmtId="0" fontId="2" fillId="0" borderId="10" xfId="0" applyFont="1" applyBorder="1"/>
    <xf numFmtId="0" fontId="0" fillId="0" borderId="11" xfId="0" applyBorder="1"/>
    <xf numFmtId="165" fontId="0" fillId="0" borderId="12" xfId="1" applyNumberFormat="1" applyFont="1" applyBorder="1"/>
    <xf numFmtId="0" fontId="0" fillId="0" borderId="13" xfId="0" applyBorder="1"/>
    <xf numFmtId="165" fontId="0" fillId="0" borderId="15" xfId="1" applyNumberFormat="1" applyFont="1" applyBorder="1"/>
    <xf numFmtId="165" fontId="0" fillId="0" borderId="14" xfId="1" applyNumberFormat="1" applyFont="1" applyBorder="1"/>
    <xf numFmtId="0" fontId="0" fillId="0" borderId="12" xfId="0" applyBorder="1"/>
    <xf numFmtId="0" fontId="0" fillId="0" borderId="14" xfId="0" applyBorder="1"/>
    <xf numFmtId="0" fontId="0" fillId="0" borderId="15" xfId="0" applyBorder="1"/>
    <xf numFmtId="0" fontId="2" fillId="0" borderId="8" xfId="0" applyFont="1" applyBorder="1"/>
    <xf numFmtId="0" fontId="2" fillId="0" borderId="9" xfId="0" applyFont="1" applyBorder="1"/>
    <xf numFmtId="1" fontId="0" fillId="0" borderId="7" xfId="0" applyNumberFormat="1" applyBorder="1"/>
    <xf numFmtId="1" fontId="0" fillId="0" borderId="12" xfId="0" applyNumberFormat="1" applyBorder="1"/>
    <xf numFmtId="1" fontId="0" fillId="0" borderId="14" xfId="0" applyNumberFormat="1" applyBorder="1"/>
    <xf numFmtId="1" fontId="0" fillId="0" borderId="15" xfId="0" applyNumberFormat="1" applyBorder="1"/>
    <xf numFmtId="9" fontId="0" fillId="0" borderId="7" xfId="1" applyFont="1" applyBorder="1"/>
    <xf numFmtId="164" fontId="0" fillId="0" borderId="12" xfId="0" applyNumberFormat="1" applyBorder="1"/>
    <xf numFmtId="164" fontId="0" fillId="0" borderId="14" xfId="0" applyNumberFormat="1" applyBorder="1"/>
    <xf numFmtId="164" fontId="0" fillId="0" borderId="15" xfId="0" applyNumberFormat="1" applyBorder="1"/>
    <xf numFmtId="9" fontId="0" fillId="0" borderId="12" xfId="1" applyFont="1" applyBorder="1"/>
    <xf numFmtId="9" fontId="0" fillId="0" borderId="14" xfId="1" applyFont="1" applyBorder="1"/>
    <xf numFmtId="9" fontId="0" fillId="0" borderId="15" xfId="1" applyFont="1" applyBorder="1"/>
    <xf numFmtId="164" fontId="0" fillId="0" borderId="7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165" fontId="0" fillId="0" borderId="12" xfId="1" applyNumberFormat="1" applyFon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165" fontId="0" fillId="0" borderId="15" xfId="1" applyNumberFormat="1" applyFon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12" fillId="0" borderId="4" xfId="0" applyFont="1" applyBorder="1" applyAlignment="1">
      <alignment vertical="center" wrapText="1"/>
    </xf>
    <xf numFmtId="0" fontId="4" fillId="0" borderId="0" xfId="3"/>
    <xf numFmtId="0" fontId="0" fillId="0" borderId="0" xfId="0" applyFont="1" applyBorder="1"/>
    <xf numFmtId="0" fontId="14" fillId="3" borderId="16" xfId="0" applyFont="1" applyFill="1" applyBorder="1" applyAlignment="1">
      <alignment horizontal="center"/>
    </xf>
    <xf numFmtId="0" fontId="13" fillId="0" borderId="0" xfId="3" applyFont="1" applyBorder="1"/>
    <xf numFmtId="0" fontId="15" fillId="3" borderId="16" xfId="0" applyFont="1" applyFill="1" applyBorder="1" applyAlignment="1">
      <alignment horizontal="center"/>
    </xf>
    <xf numFmtId="0" fontId="16" fillId="0" borderId="17" xfId="3" applyFont="1" applyBorder="1" applyAlignment="1">
      <alignment horizontal="left" indent="2"/>
    </xf>
    <xf numFmtId="0" fontId="15" fillId="3" borderId="16" xfId="0" applyFont="1" applyFill="1" applyBorder="1" applyAlignment="1">
      <alignment horizontal="left"/>
    </xf>
    <xf numFmtId="0" fontId="17" fillId="0" borderId="17" xfId="3" applyFont="1" applyBorder="1"/>
    <xf numFmtId="0" fontId="18" fillId="0" borderId="17" xfId="3" applyFont="1" applyBorder="1"/>
    <xf numFmtId="0" fontId="19" fillId="0" borderId="17" xfId="0" applyFont="1" applyBorder="1"/>
    <xf numFmtId="0" fontId="19" fillId="0" borderId="4" xfId="0" applyFont="1" applyBorder="1"/>
    <xf numFmtId="0" fontId="8" fillId="0" borderId="5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9" fillId="0" borderId="5" xfId="0" applyFont="1" applyBorder="1" applyAlignment="1">
      <alignment horizontal="center" vertical="center" wrapText="1"/>
    </xf>
    <xf numFmtId="10" fontId="9" fillId="0" borderId="5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0" fillId="0" borderId="5" xfId="0" applyFont="1" applyBorder="1"/>
    <xf numFmtId="0" fontId="10" fillId="0" borderId="19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16" xfId="0" applyFont="1" applyBorder="1" applyAlignment="1">
      <alignment vertical="center" wrapText="1"/>
    </xf>
    <xf numFmtId="0" fontId="21" fillId="0" borderId="19" xfId="3" applyFont="1" applyBorder="1" applyAlignment="1">
      <alignment vertical="center" wrapText="1"/>
    </xf>
    <xf numFmtId="0" fontId="10" fillId="0" borderId="19" xfId="0" applyFont="1" applyBorder="1" applyAlignment="1">
      <alignment horizontal="left" vertical="center" wrapText="1" indent="4"/>
    </xf>
    <xf numFmtId="0" fontId="10" fillId="0" borderId="18" xfId="0" applyFont="1" applyBorder="1" applyAlignment="1">
      <alignment vertical="center" wrapText="1"/>
    </xf>
    <xf numFmtId="0" fontId="21" fillId="0" borderId="5" xfId="3" applyFont="1" applyBorder="1" applyAlignment="1">
      <alignment vertical="center" wrapText="1"/>
    </xf>
    <xf numFmtId="0" fontId="0" fillId="0" borderId="0" xfId="0" applyFont="1"/>
    <xf numFmtId="0" fontId="10" fillId="2" borderId="6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10" fontId="10" fillId="2" borderId="6" xfId="0" applyNumberFormat="1" applyFont="1" applyFill="1" applyBorder="1" applyAlignment="1">
      <alignment horizontal="right" vertical="center" wrapText="1"/>
    </xf>
    <xf numFmtId="10" fontId="10" fillId="2" borderId="3" xfId="0" applyNumberFormat="1" applyFont="1" applyFill="1" applyBorder="1" applyAlignment="1">
      <alignment horizontal="right" vertical="center" wrapText="1"/>
    </xf>
    <xf numFmtId="10" fontId="10" fillId="2" borderId="2" xfId="0" applyNumberFormat="1" applyFont="1" applyFill="1" applyBorder="1" applyAlignment="1">
      <alignment horizontal="right" vertical="center" wrapText="1"/>
    </xf>
    <xf numFmtId="0" fontId="12" fillId="0" borderId="6" xfId="0" applyFont="1" applyBorder="1" applyAlignment="1">
      <alignment vertical="center" wrapText="1"/>
    </xf>
    <xf numFmtId="0" fontId="12" fillId="0" borderId="3" xfId="0" applyFont="1" applyBorder="1" applyAlignment="1">
      <alignment vertical="center" wrapText="1"/>
    </xf>
    <xf numFmtId="0" fontId="12" fillId="0" borderId="2" xfId="0" applyFont="1" applyBorder="1" applyAlignment="1">
      <alignment vertical="center" wrapText="1"/>
    </xf>
    <xf numFmtId="0" fontId="12" fillId="0" borderId="16" xfId="0" applyFont="1" applyBorder="1" applyAlignment="1">
      <alignment vertical="center" wrapText="1"/>
    </xf>
    <xf numFmtId="0" fontId="12" fillId="0" borderId="4" xfId="0" applyFont="1" applyBorder="1" applyAlignment="1">
      <alignment vertical="center" wrapText="1"/>
    </xf>
    <xf numFmtId="0" fontId="9" fillId="0" borderId="6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8" fillId="0" borderId="16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0" fillId="0" borderId="16" xfId="0" applyFont="1" applyBorder="1" applyAlignment="1">
      <alignment vertical="center" wrapText="1"/>
    </xf>
    <xf numFmtId="0" fontId="10" fillId="0" borderId="17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</cellXfs>
  <cellStyles count="10">
    <cellStyle name="%" xfId="2" xr:uid="{B3773112-E094-4FB9-8ECE-64BC284E13C2}"/>
    <cellStyle name="Hyperlink" xfId="3" builtinId="8"/>
    <cellStyle name="Hyperlink 2" xfId="4" xr:uid="{41ED4F28-55A4-4A54-A737-9470EA0F916C}"/>
    <cellStyle name="Normal" xfId="0" builtinId="0"/>
    <cellStyle name="Normal 156" xfId="5" xr:uid="{5A2E31F1-F15C-40F0-99A4-316068BE35CF}"/>
    <cellStyle name="Normal 2" xfId="6" xr:uid="{438F5BE9-310E-40C7-AD0C-CCB6A80D4BF5}"/>
    <cellStyle name="Normal 2 3" xfId="7" xr:uid="{A7F0AC0F-8630-49F0-90C1-49478055B6CB}"/>
    <cellStyle name="Normal 7" xfId="8" xr:uid="{FB7D0B1F-1E3B-4094-A03B-6AF44D6C341D}"/>
    <cellStyle name="Normal 8" xfId="9" xr:uid="{A594EA67-F3CC-4864-A6B3-FC58B19CE064}"/>
    <cellStyle name="Percent" xfId="1" builtinId="5"/>
  </cellStyles>
  <dxfs count="0"/>
  <tableStyles count="0" defaultTableStyle="TableStyleMedium2" defaultPivotStyle="PivotStyleLight16"/>
  <colors>
    <mruColors>
      <color rgb="FFDC2937"/>
      <color rgb="FFD0103A"/>
      <color rgb="FFCE103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15875</xdr:rowOff>
    </xdr:from>
    <xdr:to>
      <xdr:col>9</xdr:col>
      <xdr:colOff>182880</xdr:colOff>
      <xdr:row>24</xdr:row>
      <xdr:rowOff>127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26344D-C12C-41FC-B1CF-28365BF6F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850"/>
          <a:ext cx="5059680" cy="39625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28575</xdr:rowOff>
    </xdr:from>
    <xdr:to>
      <xdr:col>8</xdr:col>
      <xdr:colOff>229743</xdr:colOff>
      <xdr:row>18</xdr:row>
      <xdr:rowOff>77216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CE6A8F-9EE5-45A8-BBF2-AECBD4A2F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"/>
          <a:ext cx="5303393" cy="294424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66675</xdr:rowOff>
    </xdr:from>
    <xdr:to>
      <xdr:col>5</xdr:col>
      <xdr:colOff>568706</xdr:colOff>
      <xdr:row>19</xdr:row>
      <xdr:rowOff>151003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927674-D779-48EA-9B41-9451CC039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650"/>
          <a:ext cx="5397881" cy="316090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28575</xdr:rowOff>
    </xdr:from>
    <xdr:to>
      <xdr:col>9</xdr:col>
      <xdr:colOff>545846</xdr:colOff>
      <xdr:row>46</xdr:row>
      <xdr:rowOff>36322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619B87-2FFE-4DCF-AF8F-7044B62D7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525"/>
          <a:ext cx="5422646" cy="780872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28575</xdr:rowOff>
    </xdr:from>
    <xdr:to>
      <xdr:col>3</xdr:col>
      <xdr:colOff>745871</xdr:colOff>
      <xdr:row>22</xdr:row>
      <xdr:rowOff>121539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D6F904-E5E7-494D-8A0D-7B45951F1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"/>
          <a:ext cx="5419471" cy="371563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57150</xdr:rowOff>
    </xdr:from>
    <xdr:to>
      <xdr:col>9</xdr:col>
      <xdr:colOff>533400</xdr:colOff>
      <xdr:row>17</xdr:row>
      <xdr:rowOff>30988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7C5C95-4A16-4FDB-A093-2C030027F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5"/>
          <a:ext cx="5410200" cy="268528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47625</xdr:rowOff>
    </xdr:from>
    <xdr:to>
      <xdr:col>9</xdr:col>
      <xdr:colOff>543433</xdr:colOff>
      <xdr:row>17</xdr:row>
      <xdr:rowOff>30607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F552F8-04B3-4D14-B3E0-5D60CDBE7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28600"/>
          <a:ext cx="5401183" cy="269760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34925</xdr:rowOff>
    </xdr:from>
    <xdr:to>
      <xdr:col>9</xdr:col>
      <xdr:colOff>521081</xdr:colOff>
      <xdr:row>17</xdr:row>
      <xdr:rowOff>11938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65E6E7-3662-491E-83D8-D6EC7B796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900"/>
          <a:ext cx="5401056" cy="268846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19050</xdr:rowOff>
    </xdr:from>
    <xdr:to>
      <xdr:col>9</xdr:col>
      <xdr:colOff>515112</xdr:colOff>
      <xdr:row>16</xdr:row>
      <xdr:rowOff>173482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3B2B42-C2A5-4989-9EB4-0C30ED50A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391912" cy="268808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28575</xdr:rowOff>
    </xdr:from>
    <xdr:to>
      <xdr:col>4</xdr:col>
      <xdr:colOff>111252</xdr:colOff>
      <xdr:row>16</xdr:row>
      <xdr:rowOff>113284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8C8435-E0BE-4DA4-9048-67FCF9A55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"/>
          <a:ext cx="5407152" cy="261835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530352</xdr:colOff>
      <xdr:row>16</xdr:row>
      <xdr:rowOff>151638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351450-3AF6-4D18-BB6C-1D8812E6B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407152" cy="26852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25400</xdr:rowOff>
    </xdr:from>
    <xdr:to>
      <xdr:col>8</xdr:col>
      <xdr:colOff>149860</xdr:colOff>
      <xdr:row>18</xdr:row>
      <xdr:rowOff>58928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139039-B29E-4C05-9DB3-67DF0FEBD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375"/>
          <a:ext cx="5401310" cy="292912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419862</xdr:colOff>
      <xdr:row>16</xdr:row>
      <xdr:rowOff>160782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11BE0E-3534-4AB6-8BB6-E5CF77700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391912" cy="269443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530352</xdr:colOff>
      <xdr:row>16</xdr:row>
      <xdr:rowOff>151638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CFC9D2-40A1-45BD-8C8E-3D130C9FD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407152" cy="268528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530352</xdr:colOff>
      <xdr:row>16</xdr:row>
      <xdr:rowOff>160782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EE71B6-CAB9-44F6-9E80-0E3EF0C2D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407152" cy="269443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7</xdr:col>
      <xdr:colOff>389509</xdr:colOff>
      <xdr:row>19</xdr:row>
      <xdr:rowOff>84074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1A4BCC-A552-415C-AB01-76643AB02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434584" cy="316382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4</xdr:col>
      <xdr:colOff>410083</xdr:colOff>
      <xdr:row>16</xdr:row>
      <xdr:rowOff>87884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DAE9AC-5666-4452-98EA-7DFA2525A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398008" cy="261518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</xdr:col>
      <xdr:colOff>695833</xdr:colOff>
      <xdr:row>16</xdr:row>
      <xdr:rowOff>87884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F6966D-49BF-40BA-B21F-3AB80459E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398008" cy="261518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524383</xdr:colOff>
      <xdr:row>16</xdr:row>
      <xdr:rowOff>151638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37DC38-F009-4EE1-95BE-2499F356B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398008" cy="268528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524383</xdr:colOff>
      <xdr:row>16</xdr:row>
      <xdr:rowOff>163957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94826E-9943-4590-99ED-91EA10BA7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398008" cy="269443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5</xdr:col>
      <xdr:colOff>200533</xdr:colOff>
      <xdr:row>18</xdr:row>
      <xdr:rowOff>170688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DC35A2-494F-4322-B02F-EACA31C40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398008" cy="306628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4</xdr:col>
      <xdr:colOff>638810</xdr:colOff>
      <xdr:row>16</xdr:row>
      <xdr:rowOff>87884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D6B0EB-4D66-405A-9F66-9D29FF162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394960" cy="26151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38100</xdr:rowOff>
    </xdr:from>
    <xdr:to>
      <xdr:col>9</xdr:col>
      <xdr:colOff>206629</xdr:colOff>
      <xdr:row>14</xdr:row>
      <xdr:rowOff>21463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1F5084-BE05-4A4B-B62E-A59B350D6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075"/>
          <a:ext cx="5400929" cy="215506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7</xdr:col>
      <xdr:colOff>580898</xdr:colOff>
      <xdr:row>16</xdr:row>
      <xdr:rowOff>151638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6CB096-1665-4C8C-BF99-259F9D2ED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413248" cy="26852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66675</xdr:rowOff>
    </xdr:from>
    <xdr:to>
      <xdr:col>8</xdr:col>
      <xdr:colOff>19050</xdr:colOff>
      <xdr:row>17</xdr:row>
      <xdr:rowOff>68072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5D2100-9B1F-4B46-9F6F-CC180B068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650"/>
          <a:ext cx="5410200" cy="27128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19050</xdr:rowOff>
    </xdr:from>
    <xdr:to>
      <xdr:col>8</xdr:col>
      <xdr:colOff>381508</xdr:colOff>
      <xdr:row>17</xdr:row>
      <xdr:rowOff>20320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335FA1-4F5F-47B3-9EF4-62D467BCA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401183" cy="27158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28575</xdr:rowOff>
    </xdr:from>
    <xdr:to>
      <xdr:col>9</xdr:col>
      <xdr:colOff>324866</xdr:colOff>
      <xdr:row>17</xdr:row>
      <xdr:rowOff>133223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E069DC-021A-48C4-ACE3-6E7FBF8D9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09550"/>
          <a:ext cx="5382641" cy="2819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66675</xdr:rowOff>
    </xdr:from>
    <xdr:to>
      <xdr:col>8</xdr:col>
      <xdr:colOff>63627</xdr:colOff>
      <xdr:row>18</xdr:row>
      <xdr:rowOff>30226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58F3E9-8549-48C4-AF41-BDC0CA515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650"/>
          <a:ext cx="5407152" cy="28591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38100</xdr:rowOff>
    </xdr:from>
    <xdr:to>
      <xdr:col>7</xdr:col>
      <xdr:colOff>466598</xdr:colOff>
      <xdr:row>18</xdr:row>
      <xdr:rowOff>123190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B00A58-CDC6-4564-B1A1-C89BFB318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075"/>
          <a:ext cx="5413248" cy="29838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15875</xdr:rowOff>
    </xdr:from>
    <xdr:to>
      <xdr:col>9</xdr:col>
      <xdr:colOff>76835</xdr:colOff>
      <xdr:row>18</xdr:row>
      <xdr:rowOff>86233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351B1B-826F-4729-9814-763F76032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850"/>
          <a:ext cx="5325110" cy="29627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gland.nhs.uk/statistics/statistical-work-areas/ambulance-quality-indicators/" TargetMode="External"/><Relationship Id="rId2" Type="http://schemas.openxmlformats.org/officeDocument/2006/relationships/hyperlink" Target="https://www.england.nhs.uk/statistics/statistical-work-areas/ambulance-quality-indicators/" TargetMode="External"/><Relationship Id="rId1" Type="http://schemas.openxmlformats.org/officeDocument/2006/relationships/hyperlink" Target="https://www.england.nhs.uk/statistics/statistical-work-areas/nhs-111-minimum-data-set/" TargetMode="External"/><Relationship Id="rId6" Type="http://schemas.openxmlformats.org/officeDocument/2006/relationships/hyperlink" Target="https://digital.nhs.uk/data-and-information/publications/statistical/prescription-cost-analysis" TargetMode="External"/><Relationship Id="rId5" Type="http://schemas.openxmlformats.org/officeDocument/2006/relationships/hyperlink" Target="https://digital.nhs.uk/data-and-information/areas-of-interest/prescribing/practice-level-prescribing-in-england-a-summary" TargetMode="External"/><Relationship Id="rId4" Type="http://schemas.openxmlformats.org/officeDocument/2006/relationships/hyperlink" Target="https://www.england.nhs.uk/statistics/statistical-work-areas/diagnostics-waiting-times-and-activity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DD3F2-AA52-4448-8164-7D78F99A3704}">
  <dimension ref="B1:B59"/>
  <sheetViews>
    <sheetView showGridLines="0" tabSelected="1" zoomScale="40" zoomScaleNormal="40" workbookViewId="0"/>
  </sheetViews>
  <sheetFormatPr defaultRowHeight="14.45"/>
  <cols>
    <col min="2" max="2" width="215.28515625" bestFit="1" customWidth="1"/>
  </cols>
  <sheetData>
    <row r="1" spans="2:2" ht="15" thickBot="1">
      <c r="B1" s="1"/>
    </row>
    <row r="2" spans="2:2" ht="26.1">
      <c r="B2" s="70" t="s">
        <v>0</v>
      </c>
    </row>
    <row r="3" spans="2:2" s="1" customFormat="1" ht="25.5" thickBot="1">
      <c r="B3" s="71"/>
    </row>
    <row r="4" spans="2:2" ht="26.1">
      <c r="B4" s="72" t="s">
        <v>1</v>
      </c>
    </row>
    <row r="5" spans="2:2" ht="26.1">
      <c r="B5" s="73" t="s">
        <v>2</v>
      </c>
    </row>
    <row r="6" spans="2:2" ht="25.5" thickBot="1">
      <c r="B6" s="71"/>
    </row>
    <row r="7" spans="2:2" ht="26.1">
      <c r="B7" s="72" t="s">
        <v>3</v>
      </c>
    </row>
    <row r="8" spans="2:2" ht="26.1">
      <c r="B8" s="74" t="s">
        <v>4</v>
      </c>
    </row>
    <row r="9" spans="2:2" ht="26.1">
      <c r="B9" s="74" t="s">
        <v>5</v>
      </c>
    </row>
    <row r="10" spans="2:2" ht="26.1">
      <c r="B10" s="74" t="s">
        <v>6</v>
      </c>
    </row>
    <row r="11" spans="2:2" s="1" customFormat="1" ht="26.1">
      <c r="B11" s="74" t="str">
        <f>'F3'!B2</f>
        <v>Figure 3: Annual average change in unit costs of NHS delivered activity for selected services, 2007/08 to 2017/18</v>
      </c>
    </row>
    <row r="12" spans="2:2" s="1" customFormat="1" ht="26.1">
      <c r="B12" s="74" t="str">
        <f>'F4'!B2</f>
        <v>Figure 4: Annual average growth per person: funding, input and output</v>
      </c>
    </row>
    <row r="13" spans="2:2" s="1" customFormat="1" ht="26.1">
      <c r="B13" s="74" t="str">
        <f>'F5'!B2</f>
        <v>Figure 5: Annual average growth in real health spending in England: total, current and capital</v>
      </c>
    </row>
    <row r="14" spans="2:2" s="1" customFormat="1" ht="26.1">
      <c r="B14" s="74" t="str">
        <f>'F6'!B2</f>
        <v>Figure 6: Number of FTEs in NHS hospital, community health services and general practice staff</v>
      </c>
    </row>
    <row r="15" spans="2:2" s="1" customFormat="1" ht="26.1">
      <c r="B15" s="74" t="str">
        <f>'F7'!B2</f>
        <v>Figure 7: Annual average growth in inputs, NHS staff by role and beds</v>
      </c>
    </row>
    <row r="16" spans="2:2" s="1" customFormat="1" ht="26.1">
      <c r="B16" s="74" t="str">
        <f>'F8'!B2</f>
        <v>Figure 8: Share of expenditure on inputs, by type</v>
      </c>
    </row>
    <row r="17" spans="2:2" s="1" customFormat="1" ht="26.1">
      <c r="B17" s="74" t="str">
        <f>'F9'!B2</f>
        <v>Figure 9: England population and population aged 65 and older (index, 2000/01 = 100)</v>
      </c>
    </row>
    <row r="18" spans="2:2" ht="26.1">
      <c r="B18" s="74" t="str">
        <f>'F10'!B2</f>
        <v>Figure 10: Birth and death rates</v>
      </c>
    </row>
    <row r="19" spans="2:2" s="1" customFormat="1" ht="26.1">
      <c r="B19" s="74" t="str">
        <f>'F11'!B2</f>
        <v>Figure 11: Share (%) of population aged 70+ by number of long-term conditions</v>
      </c>
    </row>
    <row r="20" spans="2:2" s="1" customFormat="1" ht="26.45" thickBot="1">
      <c r="B20" s="75"/>
    </row>
    <row r="21" spans="2:2" ht="26.1">
      <c r="B21" s="72" t="s">
        <v>7</v>
      </c>
    </row>
    <row r="22" spans="2:2" ht="26.1">
      <c r="B22" s="74" t="str">
        <f>'F12 (31)'!B2</f>
        <v>Figure 12: Annual growth (%) by service: projected by demographics, explained by other factors and observed</v>
      </c>
    </row>
    <row r="23" spans="2:2" ht="26.1">
      <c r="B23" s="74" t="str">
        <f>'T3'!B2</f>
        <v>Table 3: Unplanned care services in 2017/18</v>
      </c>
    </row>
    <row r="24" spans="2:2" ht="26.1">
      <c r="B24" s="74" t="str">
        <f>'F13'!B2</f>
        <v>Figure 13: Annual growth for unplanned care services: projected by demographics, explained by other factors and observed</v>
      </c>
    </row>
    <row r="25" spans="2:2" ht="26.1">
      <c r="B25" s="74" t="str">
        <f>'F14'!B2</f>
        <v>Figure 14: Attendances at major A&amp;E departments by age and gender, rate per 1,000 (2017/18)</v>
      </c>
    </row>
    <row r="26" spans="2:2" ht="26.1">
      <c r="B26" s="74" t="str">
        <f>'F15'!B2</f>
        <v>Figure 15: Annual growth in rate of attendances at major A&amp;E departments by age and gender (2007/08 to 2017/18)</v>
      </c>
    </row>
    <row r="27" spans="2:2" ht="26.1">
      <c r="B27" s="74" t="str">
        <f>'F16'!B2</f>
        <v>Figure 16: Emergency hospital admissions by age and gender, rate per 1,000 (2017/18)</v>
      </c>
    </row>
    <row r="28" spans="2:2" ht="26.1">
      <c r="B28" s="74" t="str">
        <f>'F17'!B2</f>
        <v>Figure 17: Annual growth in rate of emergency hospital admissions by age and gender (2000/01 to 2017/18)</v>
      </c>
    </row>
    <row r="29" spans="2:2" ht="26.1">
      <c r="B29" s="74" t="str">
        <f>'T4'!B2</f>
        <v>Table 4: Costs of planned care, 2017/18 </v>
      </c>
    </row>
    <row r="30" spans="2:2" ht="26.1">
      <c r="B30" s="74" t="str">
        <f>'F18'!B2</f>
        <v>Figure 18: Annual growth for planned care services: projected by demographics, explained by other factors and observed</v>
      </c>
    </row>
    <row r="31" spans="2:2" ht="26.1">
      <c r="B31" s="74" t="str">
        <f>'F19'!B2</f>
        <v>Figure 19: Outpatient appointments by age and gender, rate per 1,000 (2017/18)</v>
      </c>
    </row>
    <row r="32" spans="2:2" ht="26.1">
      <c r="B32" s="74" t="str">
        <f>'F20'!B2</f>
        <v>Figure 20: Annual growth in rate of outpatient appointments by age and gender (2003/04 to 2017/18)</v>
      </c>
    </row>
    <row r="33" spans="2:2" ht="26.1">
      <c r="B33" s="74" t="str">
        <f>'F21'!B2</f>
        <v>Figure 21: Elective procedures by age and gender, rate per 1,000 (2017/18)</v>
      </c>
    </row>
    <row r="34" spans="2:2" ht="26.1">
      <c r="B34" s="74" t="str">
        <f>'F22'!B2</f>
        <v>Figure 22: Annual growth in rate of elective procedures by age and gender (2000/01 to 2017/18)</v>
      </c>
    </row>
    <row r="35" spans="2:2" s="1" customFormat="1" ht="26.1">
      <c r="B35" s="74" t="str">
        <f>'F23'!B2</f>
        <v>Figure 23: Share (%) of elective procedures, by type</v>
      </c>
    </row>
    <row r="36" spans="2:2" s="1" customFormat="1" ht="26.1">
      <c r="B36" s="74" t="str">
        <f>'T5'!B2</f>
        <v>Table 5: Cost of maternity inpatient care, 2017/18*</v>
      </c>
    </row>
    <row r="37" spans="2:2" s="1" customFormat="1" ht="26.1">
      <c r="B37" s="74" t="str">
        <f>'F24'!B2</f>
        <v>Figure 24: Annual growth for maternity admissions: projected by demographics, explained by other factors and observed</v>
      </c>
    </row>
    <row r="38" spans="2:2" s="1" customFormat="1" ht="26.1">
      <c r="B38" s="74" t="str">
        <f>'T6'!B2</f>
        <v>Table 6: Primary care activity and costs, 2017/18</v>
      </c>
    </row>
    <row r="39" spans="2:2" s="1" customFormat="1" ht="26.1">
      <c r="B39" s="74" t="str">
        <f>'F25'!B2</f>
        <v>Figure 25: Annual growth for primary care and community services: projected by demographics, explained by other factors and observed</v>
      </c>
    </row>
    <row r="40" spans="2:2" s="1" customFormat="1" ht="26.1">
      <c r="B40" s="74" t="str">
        <f>'F26'!B2</f>
        <v>Figure 26: Consultations in general practice by age and gender, rate per 1,000 (2017/18)</v>
      </c>
    </row>
    <row r="41" spans="2:2" s="1" customFormat="1" ht="26.1">
      <c r="B41" s="74" t="str">
        <f>'F27'!B2</f>
        <v>Figure 27: Annual growth in rate of consultations in general practice by age and gender (2000/01 to 2017/18)</v>
      </c>
    </row>
    <row r="42" spans="2:2" s="1" customFormat="1" ht="26.1">
      <c r="B42" s="74" t="str">
        <f>'F28'!B2</f>
        <v>Figure 28: Change in number of prescriptions and total spend, 2008–2018</v>
      </c>
    </row>
    <row r="43" spans="2:2" s="1" customFormat="1" ht="26.1">
      <c r="B43" s="74" t="str">
        <f>'T7'!B2</f>
        <v>Table 7: Mental health activity and costs, 2017/18</v>
      </c>
    </row>
    <row r="44" spans="2:2" s="1" customFormat="1" ht="26.1">
      <c r="B44" s="74" t="str">
        <f>'F29'!B2</f>
        <v>Figure 29: Annual growth for mental health services: projected by demographics, explained by other factors and observed</v>
      </c>
    </row>
    <row r="45" spans="2:2" s="1" customFormat="1" ht="26.1">
      <c r="B45" s="74" t="str">
        <f>'F30'!B2</f>
        <v>Figure 30: Community mental health services; activity and activity per person (index, 2011/12 = 100); annual growth in activity</v>
      </c>
    </row>
    <row r="46" spans="2:2" s="1" customFormat="1" ht="26.45" thickBot="1">
      <c r="B46" s="75"/>
    </row>
    <row r="47" spans="2:2" s="1" customFormat="1" ht="26.1">
      <c r="B47" s="72" t="s">
        <v>8</v>
      </c>
    </row>
    <row r="48" spans="2:2" s="1" customFormat="1" ht="26.1">
      <c r="B48" s="74" t="s">
        <v>9</v>
      </c>
    </row>
    <row r="49" spans="2:2" s="1" customFormat="1" ht="26.45" thickBot="1">
      <c r="B49" s="74"/>
    </row>
    <row r="50" spans="2:2" s="1" customFormat="1" ht="26.1">
      <c r="B50" s="72" t="s">
        <v>10</v>
      </c>
    </row>
    <row r="51" spans="2:2" s="1" customFormat="1" ht="26.1">
      <c r="B51" s="74" t="str">
        <f>'Annex table'!B2</f>
        <v>Average annual growth rate by service area (%)</v>
      </c>
    </row>
    <row r="52" spans="2:2" s="1" customFormat="1" ht="26.1">
      <c r="B52" s="74" t="s">
        <v>11</v>
      </c>
    </row>
    <row r="53" spans="2:2" s="1" customFormat="1" ht="26.45" thickBot="1">
      <c r="B53" s="76"/>
    </row>
    <row r="54" spans="2:2" s="1" customFormat="1"/>
    <row r="55" spans="2:2" s="1" customFormat="1">
      <c r="B55" s="69"/>
    </row>
    <row r="57" spans="2:2" s="1" customFormat="1">
      <c r="B57" s="67"/>
    </row>
    <row r="58" spans="2:2" s="1" customFormat="1">
      <c r="B58" s="67"/>
    </row>
    <row r="59" spans="2:2" ht="19.5">
      <c r="B59" s="2"/>
    </row>
  </sheetData>
  <hyperlinks>
    <hyperlink ref="B5" location="'F1'!A1" display="Figure 1: Framework for health care activity" xr:uid="{378E8F53-42AF-4645-85E2-65B1608AFAC4}"/>
    <hyperlink ref="B8" location="'F2'!A1" display="Figure 2: Health care output and quality adjusted output (index, 2000/01 = 100); annual output growth (%)" xr:uid="{F1D19B3B-C247-44F5-9254-8926D35CB464}"/>
    <hyperlink ref="B9" location="'T1'!A1" display="Table 1: Quantity output growth, expenditure share and contribution to overall output growth by sector (2000/01 to 2017/18)" xr:uid="{0C6969A4-2663-43CD-B3BD-F7C89639352E}"/>
    <hyperlink ref="B10" location="'T2'!A1" display="Table 2: Activity, unit cost and total spend by health service (delivered by NHS) (2017/18)" xr:uid="{D1CEDBB4-ECF8-4A32-A91E-AF9C07506CDB}"/>
    <hyperlink ref="B11" location="'F3'!A1" display="'F3'!A1" xr:uid="{412F569C-7070-4026-8E93-76EE17D2D0E1}"/>
    <hyperlink ref="B12" location="'F4'!A1" display="'F4'!A1" xr:uid="{766034C2-096E-4FE2-9791-DD4C5A2D11F7}"/>
    <hyperlink ref="B13" location="'F5'!A1" display="'F5'!A1" xr:uid="{DB093C5C-E122-4CFC-9202-8A3DFCC08475}"/>
    <hyperlink ref="B14" location="'F6'!A1" display="'F6'!A1" xr:uid="{F469F71A-ECFE-4B0C-A678-0ECE7E3BDE95}"/>
    <hyperlink ref="B15" location="'F7'!A1" display="'F7'!A1" xr:uid="{E6189CEE-DBD1-4190-816A-717AA4E7C898}"/>
    <hyperlink ref="B16" location="'F8'!A1" display="'F8'!A1" xr:uid="{D337477F-FF7A-46F6-B02A-7F97B45230F7}"/>
    <hyperlink ref="B17" location="'F9'!A1" display="'F9'!A1" xr:uid="{079FC4B4-FB1F-48E4-A4A1-AD6B20413B70}"/>
    <hyperlink ref="B18" location="'F10'!A1" display="'F10'!A1" xr:uid="{9EBECAE9-7AB2-4DDE-9484-0F557415B760}"/>
    <hyperlink ref="B19" location="'F11'!A1" display="'F11'!A1" xr:uid="{6E8B7C1F-9B49-481D-99C7-CFE9565EA476}"/>
    <hyperlink ref="B22" location="'F12 (31)'!A1" display="'F12 (31)'!A1" xr:uid="{2F95F738-3FB9-433A-9655-FA232967CABF}"/>
    <hyperlink ref="B23" location="'T3'!A1" display="'T3'!A1" xr:uid="{6DA46DE0-14B7-4B21-BD2A-E7659343690A}"/>
    <hyperlink ref="B24" location="'F13'!A1" display="'F13'!A1" xr:uid="{CFAC136D-F124-4F74-BCAD-0FBBE9751DE0}"/>
    <hyperlink ref="B25" location="'F14'!A1" display="'F14'!A1" xr:uid="{D1D8ABA6-688C-4CF1-9330-577BE2CB142B}"/>
    <hyperlink ref="B26" location="'F15'!A1" display="'F15'!A1" xr:uid="{7483180B-06CB-4BAD-A6F2-FBE95BA19500}"/>
    <hyperlink ref="B27" location="'F16'!A1" display="'F16'!A1" xr:uid="{F198E375-E750-416D-B8E1-355EE74678CC}"/>
    <hyperlink ref="B28" location="'F17'!A1" display="'F17'!A1" xr:uid="{378AD2FD-FEE1-43DF-A915-222EA2B8D493}"/>
    <hyperlink ref="B29" location="'T4'!A1" display="'T4'!A1" xr:uid="{55C737C4-D0FE-4941-A5E7-8F990BBA02AB}"/>
    <hyperlink ref="B30" location="'F18'!A1" display="'F18'!A1" xr:uid="{D9BC898B-F1A0-4A7B-98B4-DBC535EF21C8}"/>
    <hyperlink ref="B31" location="'F19'!A1" display="'F19'!A1" xr:uid="{1346EC79-3018-496B-87C1-5F2ED7F8C062}"/>
    <hyperlink ref="B32" location="'F20'!A1" display="'F20'!A1" xr:uid="{CA8BAD23-5346-4848-A114-5BFFFD64C961}"/>
    <hyperlink ref="B33" location="'F21'!A1" display="'F21'!A1" xr:uid="{2A5BCADE-F659-42EB-A138-4850B72AD871}"/>
    <hyperlink ref="B34" location="'F22'!A1" display="'F22'!A1" xr:uid="{5CDF21D8-45A1-4F43-8725-EF00A2B45C0A}"/>
    <hyperlink ref="B35" location="'F23'!A1" display="'F23'!A1" xr:uid="{E8473A95-464E-4D8C-9CE1-C59429E96631}"/>
    <hyperlink ref="B36" location="'T5'!A1" display="'T5'!A1" xr:uid="{5F614B7F-400A-4E27-9A98-043CD977B458}"/>
    <hyperlink ref="B37" location="'F24'!A1" display="'F24'!A1" xr:uid="{3BCA6FF9-70E7-4699-8682-F919D1977937}"/>
    <hyperlink ref="B38" location="'T6'!A1" display="'T6'!A1" xr:uid="{245A1949-EF81-440E-AE41-EDE1DD540693}"/>
    <hyperlink ref="B39" location="'F25'!A1" display="'F25'!A1" xr:uid="{38BB2EE1-11AF-4B13-8E9A-3F9EEAB45D98}"/>
    <hyperlink ref="B40" location="'F26'!A1" display="'F26'!A1" xr:uid="{05AD317C-BA23-4692-B4CF-73C953C958B5}"/>
    <hyperlink ref="B41" location="'F27'!A1" display="'F27'!A1" xr:uid="{5AFF8293-BEFF-404F-B023-C62B3CB885CC}"/>
    <hyperlink ref="B42" location="'F28'!A1" display="'F28'!A1" xr:uid="{647BC0A2-DC76-4688-9283-F9417280CCA7}"/>
    <hyperlink ref="B43" location="'T7'!A1" display="'T7'!A1" xr:uid="{2F632A64-908C-4593-A320-E9DDC76D178A}"/>
    <hyperlink ref="B44" location="'F29'!A1" display="'F29'!A1" xr:uid="{35F55F31-D807-4486-AF2D-8A377D451EF0}"/>
    <hyperlink ref="B45" location="'F30'!A1" display="'F30'!A1" xr:uid="{F6EEAEDC-059A-4BB3-B59F-804CAE5A0F01}"/>
    <hyperlink ref="B48" location="'F12 (31)'!A1" display="Figure 31: Annual growth (%) by service: projected by demographics, explained by other factors and observed" xr:uid="{8799F00C-D3C6-4D4A-8728-FB539179DF5F}"/>
    <hyperlink ref="B51" location="'Annex table'!A1" display="'Annex table'!A1" xr:uid="{5951DF02-8C54-4928-BD97-F91398DDB470}"/>
    <hyperlink ref="B52" location="'Data sources'!A1" display="Data sources" xr:uid="{A536DED5-CF4C-4298-899E-00FCE4CD19E5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30C1F-C64A-4579-ABA6-D036D51DF9BE}">
  <dimension ref="A1:E23"/>
  <sheetViews>
    <sheetView showGridLines="0" workbookViewId="0"/>
  </sheetViews>
  <sheetFormatPr defaultRowHeight="14.45"/>
  <cols>
    <col min="1" max="1" width="8.7109375" style="1"/>
    <col min="2" max="2" width="19.42578125" customWidth="1"/>
  </cols>
  <sheetData>
    <row r="1" spans="1:2" s="1" customFormat="1">
      <c r="A1" s="66" t="s">
        <v>12</v>
      </c>
    </row>
    <row r="2" spans="1:2">
      <c r="B2" s="1" t="s">
        <v>91</v>
      </c>
    </row>
    <row r="18" spans="2:5">
      <c r="B18" s="1" t="s">
        <v>92</v>
      </c>
      <c r="C18" s="1"/>
      <c r="D18" s="1"/>
      <c r="E18" s="1"/>
    </row>
    <row r="19" spans="2:5" ht="15" thickBot="1">
      <c r="B19" s="1"/>
      <c r="C19" s="1"/>
      <c r="D19" s="1"/>
      <c r="E19" s="1"/>
    </row>
    <row r="20" spans="2:5">
      <c r="B20" s="33"/>
      <c r="C20" s="44" t="s">
        <v>93</v>
      </c>
      <c r="D20" s="44" t="s">
        <v>94</v>
      </c>
      <c r="E20" s="34" t="s">
        <v>95</v>
      </c>
    </row>
    <row r="21" spans="2:5">
      <c r="B21" s="35" t="s">
        <v>88</v>
      </c>
      <c r="C21" s="32">
        <v>4.0483576899678297E-2</v>
      </c>
      <c r="D21" s="32">
        <v>3.9622009492037868E-2</v>
      </c>
      <c r="E21" s="36">
        <v>6.4566943170699442E-2</v>
      </c>
    </row>
    <row r="22" spans="2:5">
      <c r="B22" s="35" t="s">
        <v>89</v>
      </c>
      <c r="C22" s="32">
        <v>5.985398167841427E-2</v>
      </c>
      <c r="D22" s="32">
        <v>5.8406153285041729E-2</v>
      </c>
      <c r="E22" s="36">
        <v>0.1008303146641929</v>
      </c>
    </row>
    <row r="23" spans="2:5" ht="15" thickBot="1">
      <c r="B23" s="37" t="s">
        <v>90</v>
      </c>
      <c r="C23" s="39">
        <v>1.3424083795593234E-2</v>
      </c>
      <c r="D23" s="39">
        <v>1.3364348557784567E-2</v>
      </c>
      <c r="E23" s="38">
        <v>1.4824562625925131E-2</v>
      </c>
    </row>
  </sheetData>
  <hyperlinks>
    <hyperlink ref="A1" location="Contents!A1" display="Contents" xr:uid="{865D2A60-CD43-4179-8F17-CF920FD546C5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C7025-D8B0-4A0A-B307-5FDF88696252}">
  <dimension ref="A1:V23"/>
  <sheetViews>
    <sheetView showGridLines="0" workbookViewId="0"/>
  </sheetViews>
  <sheetFormatPr defaultRowHeight="14.45"/>
  <cols>
    <col min="1" max="1" width="8.7109375" style="1"/>
    <col min="2" max="2" width="11.42578125" customWidth="1"/>
  </cols>
  <sheetData>
    <row r="1" spans="1:2" s="1" customFormat="1">
      <c r="A1" s="66" t="s">
        <v>12</v>
      </c>
    </row>
    <row r="2" spans="1:2">
      <c r="B2" s="1" t="s">
        <v>96</v>
      </c>
    </row>
    <row r="19" spans="2:22">
      <c r="B19" s="1" t="s">
        <v>97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2:22" ht="15" thickBot="1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2:22">
      <c r="B21" s="43"/>
      <c r="C21" s="44">
        <v>2000</v>
      </c>
      <c r="D21" s="44">
        <v>2001</v>
      </c>
      <c r="E21" s="44">
        <v>2002</v>
      </c>
      <c r="F21" s="44">
        <v>2003</v>
      </c>
      <c r="G21" s="44">
        <v>2004</v>
      </c>
      <c r="H21" s="44">
        <v>2005</v>
      </c>
      <c r="I21" s="44">
        <v>2006</v>
      </c>
      <c r="J21" s="44">
        <v>2007</v>
      </c>
      <c r="K21" s="44">
        <v>2008</v>
      </c>
      <c r="L21" s="44">
        <v>2009</v>
      </c>
      <c r="M21" s="44">
        <v>2010</v>
      </c>
      <c r="N21" s="44">
        <v>2011</v>
      </c>
      <c r="O21" s="44">
        <v>2012</v>
      </c>
      <c r="P21" s="44">
        <v>2013</v>
      </c>
      <c r="Q21" s="44">
        <v>2014</v>
      </c>
      <c r="R21" s="44">
        <v>2015</v>
      </c>
      <c r="S21" s="44">
        <v>2016</v>
      </c>
      <c r="T21" s="44">
        <v>2017</v>
      </c>
      <c r="U21" s="44">
        <v>2018</v>
      </c>
      <c r="V21" s="34">
        <v>2019</v>
      </c>
    </row>
    <row r="22" spans="2:22">
      <c r="B22" s="35" t="s">
        <v>98</v>
      </c>
      <c r="C22" s="30">
        <v>873978.26741393295</v>
      </c>
      <c r="D22" s="30">
        <v>910942.15178390592</v>
      </c>
      <c r="E22" s="30">
        <v>956090.17525888979</v>
      </c>
      <c r="F22" s="30">
        <v>1000015.5238499972</v>
      </c>
      <c r="G22" s="30">
        <v>1043378.111709995</v>
      </c>
      <c r="H22" s="30">
        <v>1078006.9178009951</v>
      </c>
      <c r="I22" s="30">
        <v>1073750.877298</v>
      </c>
      <c r="J22" s="30">
        <v>1066615.725298</v>
      </c>
      <c r="K22" s="30">
        <v>1100875.173535997</v>
      </c>
      <c r="L22" s="30">
        <v>1151269.1790991419</v>
      </c>
      <c r="M22" s="30">
        <v>1163751.3843833518</v>
      </c>
      <c r="N22" s="30"/>
      <c r="O22" s="30"/>
      <c r="P22" s="30"/>
      <c r="Q22" s="30"/>
      <c r="R22" s="30"/>
      <c r="S22" s="30"/>
      <c r="T22" s="30"/>
      <c r="U22" s="30"/>
      <c r="V22" s="40"/>
    </row>
    <row r="23" spans="2:22" ht="15" thickBot="1">
      <c r="B23" s="37" t="s">
        <v>99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>
        <v>1130261.8157651308</v>
      </c>
      <c r="N23" s="41">
        <v>1113393.1444954108</v>
      </c>
      <c r="O23" s="41">
        <v>1097293.3149612886</v>
      </c>
      <c r="P23" s="41">
        <v>1096698.4964029328</v>
      </c>
      <c r="Q23" s="41">
        <v>1119673.4637769386</v>
      </c>
      <c r="R23" s="41">
        <v>1137839.1588577151</v>
      </c>
      <c r="S23" s="41">
        <v>1165053.0075847376</v>
      </c>
      <c r="T23" s="41">
        <v>1180097.7475682627</v>
      </c>
      <c r="U23" s="41">
        <v>1203703.662011394</v>
      </c>
      <c r="V23" s="42">
        <v>1247424.4173391669</v>
      </c>
    </row>
  </sheetData>
  <hyperlinks>
    <hyperlink ref="A1" location="Contents!A1" display="Contents" xr:uid="{0CA1D439-D076-45FF-9E7E-9F1C78CB6AB3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BE93B-088E-4875-931A-FA4E3D5639A5}">
  <dimension ref="A1:D27"/>
  <sheetViews>
    <sheetView showGridLines="0" workbookViewId="0"/>
  </sheetViews>
  <sheetFormatPr defaultRowHeight="14.45"/>
  <cols>
    <col min="1" max="1" width="8.7109375" style="1"/>
    <col min="2" max="2" width="22.7109375" customWidth="1"/>
    <col min="3" max="4" width="9.42578125" bestFit="1" customWidth="1"/>
  </cols>
  <sheetData>
    <row r="1" spans="1:2" s="1" customFormat="1">
      <c r="A1" s="66" t="s">
        <v>12</v>
      </c>
    </row>
    <row r="2" spans="1:2">
      <c r="B2" s="1" t="s">
        <v>100</v>
      </c>
    </row>
    <row r="19" spans="2:4">
      <c r="B19" s="1" t="s">
        <v>101</v>
      </c>
      <c r="C19" s="1"/>
      <c r="D19" s="1"/>
    </row>
    <row r="20" spans="2:4">
      <c r="B20" s="1" t="s">
        <v>102</v>
      </c>
      <c r="C20" s="1"/>
      <c r="D20" s="1"/>
    </row>
    <row r="21" spans="2:4" ht="15" thickBot="1">
      <c r="B21" s="1"/>
      <c r="C21" s="1"/>
      <c r="D21" s="1"/>
    </row>
    <row r="22" spans="2:4">
      <c r="B22" s="33"/>
      <c r="C22" s="44" t="s">
        <v>98</v>
      </c>
      <c r="D22" s="34" t="s">
        <v>103</v>
      </c>
    </row>
    <row r="23" spans="2:4">
      <c r="B23" s="35" t="s">
        <v>104</v>
      </c>
      <c r="C23" s="32">
        <v>2.9048769578848832E-2</v>
      </c>
      <c r="D23" s="36">
        <v>1.1019343749756105E-2</v>
      </c>
    </row>
    <row r="24" spans="2:4">
      <c r="B24" s="35" t="s">
        <v>105</v>
      </c>
      <c r="C24" s="32">
        <v>4.6299057506153929E-2</v>
      </c>
      <c r="D24" s="36">
        <v>1.9739576987559904E-2</v>
      </c>
    </row>
    <row r="25" spans="2:4">
      <c r="B25" s="35" t="s">
        <v>106</v>
      </c>
      <c r="C25" s="32">
        <v>2.2811000684843208E-2</v>
      </c>
      <c r="D25" s="36">
        <v>3.5237681013569055E-3</v>
      </c>
    </row>
    <row r="26" spans="2:4">
      <c r="B26" s="35" t="s">
        <v>107</v>
      </c>
      <c r="C26" s="32">
        <v>2.1304755953578391E-2</v>
      </c>
      <c r="D26" s="36">
        <v>-1.2066361737390618E-3</v>
      </c>
    </row>
    <row r="27" spans="2:4" ht="15" thickBot="1">
      <c r="B27" s="37" t="s">
        <v>108</v>
      </c>
      <c r="C27" s="39">
        <v>-1.2050823395903909E-2</v>
      </c>
      <c r="D27" s="38">
        <v>-7.8600236449836158E-3</v>
      </c>
    </row>
  </sheetData>
  <hyperlinks>
    <hyperlink ref="A1" location="Contents!A1" display="Contents" xr:uid="{517D335A-D7E5-4A0D-BB68-6795684D69D3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BC0D5-B8A3-4282-A17C-832E907A213E}">
  <dimension ref="A1:E40"/>
  <sheetViews>
    <sheetView showGridLines="0" workbookViewId="0"/>
  </sheetViews>
  <sheetFormatPr defaultRowHeight="14.45"/>
  <cols>
    <col min="1" max="1" width="8.7109375" style="1"/>
    <col min="4" max="4" width="17.28515625" bestFit="1" customWidth="1"/>
    <col min="5" max="5" width="18.5703125" bestFit="1" customWidth="1"/>
  </cols>
  <sheetData>
    <row r="1" spans="1:2" s="1" customFormat="1">
      <c r="A1" s="66" t="s">
        <v>12</v>
      </c>
    </row>
    <row r="2" spans="1:2">
      <c r="B2" s="1" t="s">
        <v>109</v>
      </c>
    </row>
    <row r="20" spans="2:5">
      <c r="B20" s="1" t="s">
        <v>13</v>
      </c>
      <c r="C20" s="1"/>
      <c r="D20" s="1"/>
      <c r="E20" s="1"/>
    </row>
    <row r="21" spans="2:5" ht="15" thickBot="1">
      <c r="B21" s="1"/>
      <c r="C21" s="1"/>
      <c r="D21" s="1"/>
      <c r="E21" s="1"/>
    </row>
    <row r="22" spans="2:5">
      <c r="B22" s="33"/>
      <c r="C22" s="44" t="s">
        <v>110</v>
      </c>
      <c r="D22" s="44" t="s">
        <v>111</v>
      </c>
      <c r="E22" s="34" t="s">
        <v>112</v>
      </c>
    </row>
    <row r="23" spans="2:5">
      <c r="B23" s="35" t="s">
        <v>17</v>
      </c>
      <c r="C23" s="30">
        <v>55.2</v>
      </c>
      <c r="D23" s="30">
        <v>39.5</v>
      </c>
      <c r="E23" s="40">
        <v>5.3</v>
      </c>
    </row>
    <row r="24" spans="2:5">
      <c r="B24" s="35" t="s">
        <v>18</v>
      </c>
      <c r="C24" s="30">
        <v>56.9</v>
      </c>
      <c r="D24" s="30">
        <v>38</v>
      </c>
      <c r="E24" s="40">
        <v>5.0999999999999996</v>
      </c>
    </row>
    <row r="25" spans="2:5">
      <c r="B25" s="35" t="s">
        <v>19</v>
      </c>
      <c r="C25" s="30">
        <v>56.3</v>
      </c>
      <c r="D25" s="30">
        <v>38.6</v>
      </c>
      <c r="E25" s="40">
        <v>5.0999999999999996</v>
      </c>
    </row>
    <row r="26" spans="2:5">
      <c r="B26" s="35" t="s">
        <v>20</v>
      </c>
      <c r="C26" s="30">
        <v>57.3</v>
      </c>
      <c r="D26" s="30">
        <v>37.799999999999997</v>
      </c>
      <c r="E26" s="40">
        <v>4.9000000000000004</v>
      </c>
    </row>
    <row r="27" spans="2:5">
      <c r="B27" s="35" t="s">
        <v>21</v>
      </c>
      <c r="C27" s="30">
        <v>58.7</v>
      </c>
      <c r="D27" s="30">
        <v>36.700000000000003</v>
      </c>
      <c r="E27" s="40">
        <v>4.5999999999999996</v>
      </c>
    </row>
    <row r="28" spans="2:5">
      <c r="B28" s="35" t="s">
        <v>22</v>
      </c>
      <c r="C28" s="30">
        <v>58.4</v>
      </c>
      <c r="D28" s="30">
        <v>37</v>
      </c>
      <c r="E28" s="40">
        <v>4.5999999999999996</v>
      </c>
    </row>
    <row r="29" spans="2:5">
      <c r="B29" s="35" t="s">
        <v>23</v>
      </c>
      <c r="C29" s="30">
        <v>57.3</v>
      </c>
      <c r="D29" s="30">
        <v>38.200000000000003</v>
      </c>
      <c r="E29" s="40">
        <v>4.5</v>
      </c>
    </row>
    <row r="30" spans="2:5">
      <c r="B30" s="35" t="s">
        <v>24</v>
      </c>
      <c r="C30" s="30">
        <v>54.1</v>
      </c>
      <c r="D30" s="30">
        <v>41.3</v>
      </c>
      <c r="E30" s="40">
        <v>4.5999999999999996</v>
      </c>
    </row>
    <row r="31" spans="2:5">
      <c r="B31" s="35" t="s">
        <v>25</v>
      </c>
      <c r="C31" s="30">
        <v>51.4</v>
      </c>
      <c r="D31" s="30">
        <v>43.9</v>
      </c>
      <c r="E31" s="40">
        <v>4.7</v>
      </c>
    </row>
    <row r="32" spans="2:5">
      <c r="B32" s="35" t="s">
        <v>26</v>
      </c>
      <c r="C32" s="30">
        <v>49.2</v>
      </c>
      <c r="D32" s="30">
        <v>46</v>
      </c>
      <c r="E32" s="40">
        <v>4.8</v>
      </c>
    </row>
    <row r="33" spans="2:5">
      <c r="B33" s="35" t="s">
        <v>27</v>
      </c>
      <c r="C33" s="30">
        <v>49.4</v>
      </c>
      <c r="D33" s="30">
        <v>45.9</v>
      </c>
      <c r="E33" s="40">
        <v>4.7</v>
      </c>
    </row>
    <row r="34" spans="2:5">
      <c r="B34" s="35" t="s">
        <v>28</v>
      </c>
      <c r="C34" s="30">
        <v>49.6</v>
      </c>
      <c r="D34" s="30">
        <v>45.7</v>
      </c>
      <c r="E34" s="40">
        <v>4.7</v>
      </c>
    </row>
    <row r="35" spans="2:5">
      <c r="B35" s="35" t="s">
        <v>29</v>
      </c>
      <c r="C35" s="30">
        <v>49.7</v>
      </c>
      <c r="D35" s="30">
        <v>45.7</v>
      </c>
      <c r="E35" s="40">
        <v>4.5</v>
      </c>
    </row>
    <row r="36" spans="2:5">
      <c r="B36" s="35" t="s">
        <v>30</v>
      </c>
      <c r="C36" s="30">
        <v>45.3</v>
      </c>
      <c r="D36" s="30">
        <v>50.4</v>
      </c>
      <c r="E36" s="40">
        <v>4.3</v>
      </c>
    </row>
    <row r="37" spans="2:5">
      <c r="B37" s="35" t="s">
        <v>31</v>
      </c>
      <c r="C37" s="30">
        <v>46.7</v>
      </c>
      <c r="D37" s="30">
        <v>49.1</v>
      </c>
      <c r="E37" s="40">
        <v>4.2</v>
      </c>
    </row>
    <row r="38" spans="2:5">
      <c r="B38" s="35" t="s">
        <v>32</v>
      </c>
      <c r="C38" s="30">
        <v>45.7</v>
      </c>
      <c r="D38" s="30">
        <v>50.1</v>
      </c>
      <c r="E38" s="40">
        <v>4.2</v>
      </c>
    </row>
    <row r="39" spans="2:5">
      <c r="B39" s="35" t="s">
        <v>33</v>
      </c>
      <c r="C39" s="30">
        <v>46.7</v>
      </c>
      <c r="D39" s="30">
        <v>49.2</v>
      </c>
      <c r="E39" s="40">
        <v>4.0999999999999996</v>
      </c>
    </row>
    <row r="40" spans="2:5" ht="15" thickBot="1">
      <c r="B40" s="37" t="s">
        <v>34</v>
      </c>
      <c r="C40" s="41">
        <v>49.1</v>
      </c>
      <c r="D40" s="41">
        <v>46.9</v>
      </c>
      <c r="E40" s="42">
        <v>4.0999999999999996</v>
      </c>
    </row>
  </sheetData>
  <hyperlinks>
    <hyperlink ref="A1" location="Contents!A1" display="Contents" xr:uid="{E8764179-5AEF-4362-8ADE-08EADD92F68D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DAB24-47ED-4189-B72D-47B34B1C87A7}">
  <dimension ref="A1:D41"/>
  <sheetViews>
    <sheetView showGridLines="0" workbookViewId="0"/>
  </sheetViews>
  <sheetFormatPr defaultRowHeight="14.45"/>
  <cols>
    <col min="1" max="1" width="8.7109375" style="1"/>
    <col min="3" max="3" width="10.85546875" customWidth="1"/>
    <col min="4" max="4" width="11.85546875" customWidth="1"/>
  </cols>
  <sheetData>
    <row r="1" spans="1:2" s="1" customFormat="1">
      <c r="A1" s="66" t="s">
        <v>12</v>
      </c>
    </row>
    <row r="2" spans="1:2">
      <c r="B2" s="1" t="s">
        <v>113</v>
      </c>
    </row>
    <row r="20" spans="2:4">
      <c r="B20" s="1" t="s">
        <v>13</v>
      </c>
      <c r="C20" s="1"/>
      <c r="D20" s="1"/>
    </row>
    <row r="21" spans="2:4" ht="15" thickBot="1">
      <c r="B21" s="1"/>
      <c r="C21" s="1"/>
      <c r="D21" s="1"/>
    </row>
    <row r="22" spans="2:4">
      <c r="B22" s="33"/>
      <c r="C22" s="63" t="s">
        <v>114</v>
      </c>
      <c r="D22" s="64" t="s">
        <v>115</v>
      </c>
    </row>
    <row r="23" spans="2:4">
      <c r="B23" s="35" t="s">
        <v>17</v>
      </c>
      <c r="C23" s="56">
        <v>100</v>
      </c>
      <c r="D23" s="61">
        <v>100</v>
      </c>
    </row>
    <row r="24" spans="2:4">
      <c r="B24" s="35" t="s">
        <v>18</v>
      </c>
      <c r="C24" s="56">
        <v>100.44576486251462</v>
      </c>
      <c r="D24" s="61">
        <v>100.64598266862002</v>
      </c>
    </row>
    <row r="25" spans="2:4">
      <c r="B25" s="35" t="s">
        <v>19</v>
      </c>
      <c r="C25" s="56">
        <v>100.91993048124652</v>
      </c>
      <c r="D25" s="61">
        <v>101.23660712109827</v>
      </c>
    </row>
    <row r="26" spans="2:4">
      <c r="B26" s="35" t="s">
        <v>20</v>
      </c>
      <c r="C26" s="56">
        <v>101.43113191966631</v>
      </c>
      <c r="D26" s="61">
        <v>101.85039583176744</v>
      </c>
    </row>
    <row r="27" spans="2:4">
      <c r="B27" s="35" t="s">
        <v>21</v>
      </c>
      <c r="C27" s="56">
        <v>102.04928356972225</v>
      </c>
      <c r="D27" s="61">
        <v>102.4678143791299</v>
      </c>
    </row>
    <row r="28" spans="2:4">
      <c r="B28" s="35" t="s">
        <v>22</v>
      </c>
      <c r="C28" s="56">
        <v>102.8575283510478</v>
      </c>
      <c r="D28" s="61">
        <v>103.05436007518252</v>
      </c>
    </row>
    <row r="29" spans="2:4">
      <c r="B29" s="35" t="s">
        <v>23</v>
      </c>
      <c r="C29" s="56">
        <v>103.61500561400861</v>
      </c>
      <c r="D29" s="61">
        <v>103.53566615968666</v>
      </c>
    </row>
    <row r="30" spans="2:4">
      <c r="B30" s="35" t="s">
        <v>24</v>
      </c>
      <c r="C30" s="56">
        <v>104.4684079629244</v>
      </c>
      <c r="D30" s="61">
        <v>104.615882472301</v>
      </c>
    </row>
    <row r="31" spans="2:4">
      <c r="B31" s="35" t="s">
        <v>25</v>
      </c>
      <c r="C31" s="56">
        <v>105.32299114053849</v>
      </c>
      <c r="D31" s="61">
        <v>106.29852341321624</v>
      </c>
    </row>
    <row r="32" spans="2:4">
      <c r="B32" s="35" t="s">
        <v>26</v>
      </c>
      <c r="C32" s="56">
        <v>106.12829602361009</v>
      </c>
      <c r="D32" s="61">
        <v>108.26813949962637</v>
      </c>
    </row>
    <row r="33" spans="2:4">
      <c r="B33" s="35" t="s">
        <v>27</v>
      </c>
      <c r="C33" s="56">
        <v>107.04279306971232</v>
      </c>
      <c r="D33" s="61">
        <v>110.37176453929163</v>
      </c>
    </row>
    <row r="34" spans="2:4">
      <c r="B34" s="35" t="s">
        <v>28</v>
      </c>
      <c r="C34" s="56">
        <v>107.94602152029869</v>
      </c>
      <c r="D34" s="61">
        <v>113.01717156455196</v>
      </c>
    </row>
    <row r="35" spans="2:4">
      <c r="B35" s="35" t="s">
        <v>29</v>
      </c>
      <c r="C35" s="56">
        <v>108.72297839895049</v>
      </c>
      <c r="D35" s="61">
        <v>116.95867398859025</v>
      </c>
    </row>
    <row r="36" spans="2:4">
      <c r="B36" s="35" t="s">
        <v>30</v>
      </c>
      <c r="C36" s="56">
        <v>109.5178384261136</v>
      </c>
      <c r="D36" s="61">
        <v>120.09643052377132</v>
      </c>
    </row>
    <row r="37" spans="2:4">
      <c r="B37" s="35" t="s">
        <v>31</v>
      </c>
      <c r="C37" s="56">
        <v>110.44206614994252</v>
      </c>
      <c r="D37" s="61">
        <v>122.89080194251416</v>
      </c>
    </row>
    <row r="38" spans="2:4">
      <c r="B38" s="35" t="s">
        <v>32</v>
      </c>
      <c r="C38" s="56">
        <v>111.40116889867637</v>
      </c>
      <c r="D38" s="61">
        <v>125.11250569807405</v>
      </c>
    </row>
    <row r="39" spans="2:4">
      <c r="B39" s="35" t="s">
        <v>33</v>
      </c>
      <c r="C39" s="56">
        <v>112.31244808513003</v>
      </c>
      <c r="D39" s="61">
        <v>127.23358730218995</v>
      </c>
    </row>
    <row r="40" spans="2:4">
      <c r="B40" s="35" t="s">
        <v>34</v>
      </c>
      <c r="C40" s="56">
        <v>113.02857199666772</v>
      </c>
      <c r="D40" s="61">
        <v>129.13108122702332</v>
      </c>
    </row>
    <row r="41" spans="2:4" ht="15" thickBot="1">
      <c r="B41" s="37" t="s">
        <v>116</v>
      </c>
      <c r="C41" s="59">
        <v>113.73008366029302</v>
      </c>
      <c r="D41" s="62">
        <v>131.12136044740112</v>
      </c>
    </row>
  </sheetData>
  <hyperlinks>
    <hyperlink ref="A1" location="Contents!A1" display="Contents" xr:uid="{537D6289-485E-46FD-B216-14C816783DAB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31CFA-8E15-4921-948D-3B68D04AE80B}">
  <dimension ref="A1:D41"/>
  <sheetViews>
    <sheetView showGridLines="0" workbookViewId="0"/>
  </sheetViews>
  <sheetFormatPr defaultRowHeight="14.45"/>
  <cols>
    <col min="1" max="1" width="8.7109375" style="1"/>
    <col min="3" max="3" width="15" bestFit="1" customWidth="1"/>
    <col min="4" max="4" width="14" bestFit="1" customWidth="1"/>
  </cols>
  <sheetData>
    <row r="1" spans="1:2" s="1" customFormat="1">
      <c r="A1" s="66" t="s">
        <v>12</v>
      </c>
    </row>
    <row r="2" spans="1:2">
      <c r="B2" s="1" t="s">
        <v>117</v>
      </c>
    </row>
    <row r="20" spans="2:4">
      <c r="B20" s="1" t="s">
        <v>13</v>
      </c>
      <c r="C20" s="1"/>
      <c r="D20" s="1"/>
    </row>
    <row r="21" spans="2:4" ht="15" thickBot="1">
      <c r="B21" s="1"/>
      <c r="C21" s="1"/>
      <c r="D21" s="1"/>
    </row>
    <row r="22" spans="2:4">
      <c r="B22" s="33"/>
      <c r="C22" s="44" t="s">
        <v>118</v>
      </c>
      <c r="D22" s="34" t="s">
        <v>119</v>
      </c>
    </row>
    <row r="23" spans="2:4">
      <c r="B23" s="35" t="s">
        <v>17</v>
      </c>
      <c r="C23" s="30">
        <v>10.275</v>
      </c>
      <c r="D23" s="40">
        <v>11.549999999999999</v>
      </c>
    </row>
    <row r="24" spans="2:4">
      <c r="B24" s="35" t="s">
        <v>18</v>
      </c>
      <c r="C24" s="30">
        <v>10.199999999999999</v>
      </c>
      <c r="D24" s="40">
        <v>11.375</v>
      </c>
    </row>
    <row r="25" spans="2:4">
      <c r="B25" s="35" t="s">
        <v>19</v>
      </c>
      <c r="C25" s="30">
        <v>10.199999999999999</v>
      </c>
      <c r="D25" s="40">
        <v>11.425000000000001</v>
      </c>
    </row>
    <row r="26" spans="2:4">
      <c r="B26" s="35" t="s">
        <v>20</v>
      </c>
      <c r="C26" s="30">
        <v>10.074999999999999</v>
      </c>
      <c r="D26" s="40">
        <v>11.850000000000001</v>
      </c>
    </row>
    <row r="27" spans="2:4">
      <c r="B27" s="35" t="s">
        <v>21</v>
      </c>
      <c r="C27" s="30">
        <v>9.6749999999999989</v>
      </c>
      <c r="D27" s="40">
        <v>12.025</v>
      </c>
    </row>
    <row r="28" spans="2:4">
      <c r="B28" s="35" t="s">
        <v>22</v>
      </c>
      <c r="C28" s="30">
        <v>9.5249999999999986</v>
      </c>
      <c r="D28" s="40">
        <v>12.174999999999999</v>
      </c>
    </row>
    <row r="29" spans="2:4">
      <c r="B29" s="35" t="s">
        <v>23</v>
      </c>
      <c r="C29" s="30">
        <v>9.3000000000000007</v>
      </c>
      <c r="D29" s="40">
        <v>12.475000000000001</v>
      </c>
    </row>
    <row r="30" spans="2:4">
      <c r="B30" s="35" t="s">
        <v>24</v>
      </c>
      <c r="C30" s="30">
        <v>9.3000000000000007</v>
      </c>
      <c r="D30" s="40">
        <v>12.749999999999998</v>
      </c>
    </row>
    <row r="31" spans="2:4">
      <c r="B31" s="35" t="s">
        <v>25</v>
      </c>
      <c r="C31" s="30">
        <v>9.2000000000000011</v>
      </c>
      <c r="D31" s="40">
        <v>12.875</v>
      </c>
    </row>
    <row r="32" spans="2:4">
      <c r="B32" s="35" t="s">
        <v>26</v>
      </c>
      <c r="C32" s="30">
        <v>8.9</v>
      </c>
      <c r="D32" s="40">
        <v>12.850000000000001</v>
      </c>
    </row>
    <row r="33" spans="2:4">
      <c r="B33" s="35" t="s">
        <v>27</v>
      </c>
      <c r="C33" s="30">
        <v>8.8250000000000011</v>
      </c>
      <c r="D33" s="40">
        <v>12.975</v>
      </c>
    </row>
    <row r="34" spans="2:4">
      <c r="B34" s="35" t="s">
        <v>28</v>
      </c>
      <c r="C34" s="30">
        <v>8.6499999999999986</v>
      </c>
      <c r="D34" s="40">
        <v>12.9</v>
      </c>
    </row>
    <row r="35" spans="2:4">
      <c r="B35" s="35" t="s">
        <v>29</v>
      </c>
      <c r="C35" s="30">
        <v>8.8250000000000011</v>
      </c>
      <c r="D35" s="40">
        <v>12.75</v>
      </c>
    </row>
    <row r="36" spans="2:4">
      <c r="B36" s="35" t="s">
        <v>30</v>
      </c>
      <c r="C36" s="30">
        <v>8.8500000000000014</v>
      </c>
      <c r="D36" s="40">
        <v>12.250000000000002</v>
      </c>
    </row>
    <row r="37" spans="2:4">
      <c r="B37" s="35" t="s">
        <v>31</v>
      </c>
      <c r="C37" s="30">
        <v>8.8249999999999993</v>
      </c>
      <c r="D37" s="40">
        <v>12.1</v>
      </c>
    </row>
    <row r="38" spans="2:4">
      <c r="B38" s="35" t="s">
        <v>32</v>
      </c>
      <c r="C38" s="30">
        <v>9.1499999999999986</v>
      </c>
      <c r="D38" s="40">
        <v>12.049999999999999</v>
      </c>
    </row>
    <row r="39" spans="2:4">
      <c r="B39" s="35" t="s">
        <v>33</v>
      </c>
      <c r="C39" s="30">
        <v>9.0250000000000004</v>
      </c>
      <c r="D39" s="40">
        <v>11.825000000000001</v>
      </c>
    </row>
    <row r="40" spans="2:4">
      <c r="B40" s="35" t="s">
        <v>34</v>
      </c>
      <c r="C40" s="30">
        <v>9.125</v>
      </c>
      <c r="D40" s="40">
        <v>11.475</v>
      </c>
    </row>
    <row r="41" spans="2:4" ht="15" thickBot="1">
      <c r="B41" s="37" t="s">
        <v>116</v>
      </c>
      <c r="C41" s="41">
        <v>9.125</v>
      </c>
      <c r="D41" s="42">
        <v>11.024999999999999</v>
      </c>
    </row>
  </sheetData>
  <hyperlinks>
    <hyperlink ref="A1" location="Contents!A1" display="Contents" xr:uid="{EF777553-10FA-4221-9742-C723B44E382F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CC4D8-3055-4C86-B85E-457A3BD06A9B}">
  <dimension ref="A1:G41"/>
  <sheetViews>
    <sheetView showGridLines="0" workbookViewId="0"/>
  </sheetViews>
  <sheetFormatPr defaultRowHeight="14.45"/>
  <cols>
    <col min="1" max="1" width="8.7109375" style="1"/>
    <col min="3" max="3" width="20.42578125" bestFit="1" customWidth="1"/>
    <col min="4" max="4" width="19.42578125" bestFit="1" customWidth="1"/>
    <col min="5" max="6" width="20.42578125" bestFit="1" customWidth="1"/>
    <col min="7" max="7" width="21.42578125" bestFit="1" customWidth="1"/>
  </cols>
  <sheetData>
    <row r="1" spans="1:2" s="1" customFormat="1">
      <c r="A1" s="66" t="s">
        <v>12</v>
      </c>
    </row>
    <row r="2" spans="1:2">
      <c r="B2" s="1" t="s">
        <v>120</v>
      </c>
    </row>
    <row r="21" spans="2:7">
      <c r="B21" s="1" t="s">
        <v>121</v>
      </c>
      <c r="C21" s="1"/>
      <c r="D21" s="1"/>
      <c r="E21" s="1"/>
      <c r="F21" s="1"/>
      <c r="G21" s="1"/>
    </row>
    <row r="22" spans="2:7" ht="15" thickBot="1">
      <c r="B22" s="1"/>
      <c r="C22" s="1"/>
      <c r="D22" s="1"/>
      <c r="E22" s="1"/>
      <c r="F22" s="1"/>
      <c r="G22" s="1"/>
    </row>
    <row r="23" spans="2:7">
      <c r="B23" s="43"/>
      <c r="C23" s="44" t="s">
        <v>122</v>
      </c>
      <c r="D23" s="44" t="s">
        <v>123</v>
      </c>
      <c r="E23" s="44" t="s">
        <v>124</v>
      </c>
      <c r="F23" s="44" t="s">
        <v>125</v>
      </c>
      <c r="G23" s="34" t="s">
        <v>126</v>
      </c>
    </row>
    <row r="24" spans="2:7">
      <c r="B24" s="35" t="s">
        <v>17</v>
      </c>
      <c r="C24" s="32">
        <v>0.57499999999999996</v>
      </c>
      <c r="D24" s="32">
        <v>0.2525</v>
      </c>
      <c r="E24" s="32">
        <v>0.11</v>
      </c>
      <c r="F24" s="32">
        <v>4.2499999999999996E-2</v>
      </c>
      <c r="G24" s="36">
        <v>0.02</v>
      </c>
    </row>
    <row r="25" spans="2:7">
      <c r="B25" s="35" t="s">
        <v>18</v>
      </c>
      <c r="C25" s="32">
        <v>0.55500000000000005</v>
      </c>
      <c r="D25" s="32">
        <v>0.26</v>
      </c>
      <c r="E25" s="32">
        <v>0.1125</v>
      </c>
      <c r="F25" s="32">
        <v>0.05</v>
      </c>
      <c r="G25" s="36">
        <v>0.02</v>
      </c>
    </row>
    <row r="26" spans="2:7">
      <c r="B26" s="35" t="s">
        <v>19</v>
      </c>
      <c r="C26" s="32">
        <v>0.53500000000000003</v>
      </c>
      <c r="D26" s="32">
        <v>0.26250000000000001</v>
      </c>
      <c r="E26" s="32">
        <v>0.1225</v>
      </c>
      <c r="F26" s="32">
        <v>5.2500000000000005E-2</v>
      </c>
      <c r="G26" s="36">
        <v>2.2499999999999999E-2</v>
      </c>
    </row>
    <row r="27" spans="2:7">
      <c r="B27" s="35" t="s">
        <v>20</v>
      </c>
      <c r="C27" s="32">
        <v>0.51500000000000001</v>
      </c>
      <c r="D27" s="32">
        <v>0.27250000000000002</v>
      </c>
      <c r="E27" s="32">
        <v>0.13250000000000001</v>
      </c>
      <c r="F27" s="32">
        <v>0.06</v>
      </c>
      <c r="G27" s="36">
        <v>0.03</v>
      </c>
    </row>
    <row r="28" spans="2:7">
      <c r="B28" s="35" t="s">
        <v>21</v>
      </c>
      <c r="C28" s="32">
        <v>0.495</v>
      </c>
      <c r="D28" s="32">
        <v>0.28000000000000003</v>
      </c>
      <c r="E28" s="32">
        <v>0.14250000000000002</v>
      </c>
      <c r="F28" s="32">
        <v>0.06</v>
      </c>
      <c r="G28" s="36">
        <v>0.03</v>
      </c>
    </row>
    <row r="29" spans="2:7">
      <c r="B29" s="35" t="s">
        <v>22</v>
      </c>
      <c r="C29" s="32">
        <v>0.47249999999999998</v>
      </c>
      <c r="D29" s="32">
        <v>0.28000000000000003</v>
      </c>
      <c r="E29" s="32">
        <v>0.15</v>
      </c>
      <c r="F29" s="32">
        <v>6.25E-2</v>
      </c>
      <c r="G29" s="36">
        <v>3.2500000000000001E-2</v>
      </c>
    </row>
    <row r="30" spans="2:7">
      <c r="B30" s="35" t="s">
        <v>23</v>
      </c>
      <c r="C30" s="32">
        <v>0.44500000000000001</v>
      </c>
      <c r="D30" s="32">
        <v>0.27750000000000002</v>
      </c>
      <c r="E30" s="32">
        <v>0.1525</v>
      </c>
      <c r="F30" s="32">
        <v>7.2500000000000009E-2</v>
      </c>
      <c r="G30" s="36">
        <v>4.2499999999999996E-2</v>
      </c>
    </row>
    <row r="31" spans="2:7">
      <c r="B31" s="35" t="s">
        <v>24</v>
      </c>
      <c r="C31" s="32">
        <v>0.42499999999999999</v>
      </c>
      <c r="D31" s="32">
        <v>0.27</v>
      </c>
      <c r="E31" s="32">
        <v>0.16250000000000001</v>
      </c>
      <c r="F31" s="32">
        <v>8.249999999999999E-2</v>
      </c>
      <c r="G31" s="36">
        <v>5.2500000000000005E-2</v>
      </c>
    </row>
    <row r="32" spans="2:7">
      <c r="B32" s="35" t="s">
        <v>25</v>
      </c>
      <c r="C32" s="32">
        <v>0.40749999999999997</v>
      </c>
      <c r="D32" s="32">
        <v>0.27250000000000002</v>
      </c>
      <c r="E32" s="32">
        <v>0.17249999999999999</v>
      </c>
      <c r="F32" s="32">
        <v>0.09</v>
      </c>
      <c r="G32" s="36">
        <v>0.06</v>
      </c>
    </row>
    <row r="33" spans="2:7">
      <c r="B33" s="35" t="s">
        <v>26</v>
      </c>
      <c r="C33" s="32">
        <v>0.39500000000000002</v>
      </c>
      <c r="D33" s="32">
        <v>0.28000000000000003</v>
      </c>
      <c r="E33" s="32">
        <v>0.18</v>
      </c>
      <c r="F33" s="32">
        <v>0.09</v>
      </c>
      <c r="G33" s="36">
        <v>6.25E-2</v>
      </c>
    </row>
    <row r="34" spans="2:7">
      <c r="B34" s="35" t="s">
        <v>27</v>
      </c>
      <c r="C34" s="32">
        <v>0.37750000000000006</v>
      </c>
      <c r="D34" s="32">
        <v>0.28250000000000003</v>
      </c>
      <c r="E34" s="32">
        <v>0.18</v>
      </c>
      <c r="F34" s="32">
        <v>0.09</v>
      </c>
      <c r="G34" s="36">
        <v>7.0000000000000007E-2</v>
      </c>
    </row>
    <row r="35" spans="2:7">
      <c r="B35" s="35" t="s">
        <v>28</v>
      </c>
      <c r="C35" s="32">
        <v>0.36749999999999994</v>
      </c>
      <c r="D35" s="32">
        <v>0.28999999999999998</v>
      </c>
      <c r="E35" s="32">
        <v>0.18</v>
      </c>
      <c r="F35" s="32">
        <v>9.2499999999999999E-2</v>
      </c>
      <c r="G35" s="36">
        <v>7.0000000000000007E-2</v>
      </c>
    </row>
    <row r="36" spans="2:7">
      <c r="B36" s="35" t="s">
        <v>29</v>
      </c>
      <c r="C36" s="32">
        <v>0.35750000000000004</v>
      </c>
      <c r="D36" s="32">
        <v>0.28749999999999998</v>
      </c>
      <c r="E36" s="32">
        <v>0.1825</v>
      </c>
      <c r="F36" s="32">
        <v>0.1</v>
      </c>
      <c r="G36" s="36">
        <v>7.0000000000000007E-2</v>
      </c>
    </row>
    <row r="37" spans="2:7">
      <c r="B37" s="35" t="s">
        <v>30</v>
      </c>
      <c r="C37" s="32">
        <v>0.35</v>
      </c>
      <c r="D37" s="32">
        <v>0.28000000000000003</v>
      </c>
      <c r="E37" s="32">
        <v>0.19</v>
      </c>
      <c r="F37" s="32">
        <v>0.1</v>
      </c>
      <c r="G37" s="36">
        <v>7.2500000000000009E-2</v>
      </c>
    </row>
    <row r="38" spans="2:7">
      <c r="B38" s="35" t="s">
        <v>31</v>
      </c>
      <c r="C38" s="32">
        <v>0.34749999999999998</v>
      </c>
      <c r="D38" s="32">
        <v>0.28000000000000003</v>
      </c>
      <c r="E38" s="32">
        <v>0.19</v>
      </c>
      <c r="F38" s="32">
        <v>0.10250000000000001</v>
      </c>
      <c r="G38" s="36">
        <v>0.08</v>
      </c>
    </row>
    <row r="39" spans="2:7">
      <c r="B39" s="35" t="s">
        <v>32</v>
      </c>
      <c r="C39" s="32">
        <v>0.34</v>
      </c>
      <c r="D39" s="32">
        <v>0.28000000000000003</v>
      </c>
      <c r="E39" s="32">
        <v>0.19</v>
      </c>
      <c r="F39" s="32">
        <v>0.11</v>
      </c>
      <c r="G39" s="36">
        <v>0.08</v>
      </c>
    </row>
    <row r="40" spans="2:7">
      <c r="B40" s="35" t="s">
        <v>33</v>
      </c>
      <c r="C40" s="32">
        <v>0.33750000000000002</v>
      </c>
      <c r="D40" s="32">
        <v>0.28000000000000003</v>
      </c>
      <c r="E40" s="32">
        <v>0.19</v>
      </c>
      <c r="F40" s="32">
        <v>0.11</v>
      </c>
      <c r="G40" s="36">
        <v>8.249999999999999E-2</v>
      </c>
    </row>
    <row r="41" spans="2:7" ht="15" thickBot="1">
      <c r="B41" s="37" t="s">
        <v>34</v>
      </c>
      <c r="C41" s="39">
        <v>0.32750000000000001</v>
      </c>
      <c r="D41" s="39">
        <v>0.28250000000000003</v>
      </c>
      <c r="E41" s="39">
        <v>0.19</v>
      </c>
      <c r="F41" s="39">
        <v>0.11</v>
      </c>
      <c r="G41" s="38">
        <v>0.09</v>
      </c>
    </row>
  </sheetData>
  <hyperlinks>
    <hyperlink ref="A1" location="Contents!A1" display="Contents" xr:uid="{CB1E0D5B-A53E-46A9-AD89-29D8174DCE9A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6C0C2-C9AF-4C76-8412-5DD07D5B5A90}">
  <dimension ref="A1:A2"/>
  <sheetViews>
    <sheetView showGridLines="0" workbookViewId="0"/>
  </sheetViews>
  <sheetFormatPr defaultRowHeight="14.45"/>
  <cols>
    <col min="1" max="1" width="55.5703125" style="1" bestFit="1" customWidth="1"/>
  </cols>
  <sheetData>
    <row r="1" spans="1:1" s="1" customFormat="1" ht="15" thickBot="1">
      <c r="A1" s="66" t="s">
        <v>12</v>
      </c>
    </row>
    <row r="2" spans="1:1" ht="21">
      <c r="A2" s="68" t="s">
        <v>7</v>
      </c>
    </row>
  </sheetData>
  <hyperlinks>
    <hyperlink ref="A1" location="Contents!A1" display="Contents" xr:uid="{A782ED76-DED6-446B-B949-3E104D6FF8C9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F6401-931E-4F05-9CC0-0BBAFAA83A0D}">
  <dimension ref="A1:P48"/>
  <sheetViews>
    <sheetView showGridLines="0" workbookViewId="0"/>
  </sheetViews>
  <sheetFormatPr defaultRowHeight="14.45"/>
  <cols>
    <col min="1" max="1" width="8.7109375" style="1"/>
    <col min="13" max="13" width="48.28515625" bestFit="1" customWidth="1"/>
    <col min="14" max="14" width="20.85546875" bestFit="1" customWidth="1"/>
    <col min="15" max="15" width="13.140625" bestFit="1" customWidth="1"/>
    <col min="16" max="16" width="12" bestFit="1" customWidth="1"/>
  </cols>
  <sheetData>
    <row r="1" spans="1:16" s="1" customFormat="1">
      <c r="A1" s="66" t="s">
        <v>12</v>
      </c>
    </row>
    <row r="2" spans="1:16">
      <c r="B2" s="1" t="s">
        <v>127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B3" s="90" t="s">
        <v>128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ht="15" thickBot="1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43" t="s">
        <v>52</v>
      </c>
      <c r="N5" s="44" t="s">
        <v>38</v>
      </c>
      <c r="O5" s="44" t="s">
        <v>129</v>
      </c>
      <c r="P5" s="34" t="s">
        <v>130</v>
      </c>
    </row>
    <row r="6" spans="1:16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35" t="s">
        <v>131</v>
      </c>
      <c r="N6" s="32">
        <v>9.6000000000000002E-2</v>
      </c>
      <c r="O6" s="32">
        <v>9.6091122260247245E-3</v>
      </c>
      <c r="P6" s="36">
        <v>8.6578278594550973E-2</v>
      </c>
    </row>
    <row r="7" spans="1:16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35" t="s">
        <v>132</v>
      </c>
      <c r="N7" s="32">
        <v>8.7999999999999995E-2</v>
      </c>
      <c r="O7" s="32">
        <v>7.2301567095347519E-3</v>
      </c>
      <c r="P7" s="36">
        <v>8.0437186569956465E-2</v>
      </c>
    </row>
    <row r="8" spans="1:16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35" t="s">
        <v>133</v>
      </c>
      <c r="N8" s="32">
        <v>6.5462070651678861E-2</v>
      </c>
      <c r="O8" s="32">
        <v>7.7223266196406737E-3</v>
      </c>
      <c r="P8" s="36">
        <v>5.7739744032038187E-2</v>
      </c>
    </row>
    <row r="9" spans="1:16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35" t="s">
        <v>134</v>
      </c>
      <c r="N9" s="32">
        <v>5.8000000000000003E-2</v>
      </c>
      <c r="O9" s="32">
        <v>7.7091853860478121E-3</v>
      </c>
      <c r="P9" s="36">
        <v>5.0147185271440797E-2</v>
      </c>
    </row>
    <row r="10" spans="1:16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35" t="s">
        <v>135</v>
      </c>
      <c r="N10" s="32">
        <v>5.6000000000000001E-2</v>
      </c>
      <c r="O10" s="32">
        <v>9.1238676782498685E-3</v>
      </c>
      <c r="P10" s="36">
        <v>4.7260364467274926E-2</v>
      </c>
    </row>
    <row r="11" spans="1:16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35" t="s">
        <v>136</v>
      </c>
      <c r="N11" s="32">
        <v>5.3999999999999999E-2</v>
      </c>
      <c r="O11" s="32">
        <v>7.2301567095347519E-3</v>
      </c>
      <c r="P11" s="36">
        <v>4.6523654397782943E-2</v>
      </c>
    </row>
    <row r="12" spans="1:16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35" t="s">
        <v>137</v>
      </c>
      <c r="N12" s="32">
        <v>3.7999999999999999E-2</v>
      </c>
      <c r="O12" s="32">
        <v>1.0436205644292238E-2</v>
      </c>
      <c r="P12" s="36">
        <v>2.762439903077776E-2</v>
      </c>
    </row>
    <row r="13" spans="1:16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35" t="s">
        <v>138</v>
      </c>
      <c r="N13" s="32">
        <v>3.7999999999999999E-2</v>
      </c>
      <c r="O13" s="32">
        <v>7.1573603768655403E-3</v>
      </c>
      <c r="P13" s="36">
        <v>3.1017655600246163E-2</v>
      </c>
    </row>
    <row r="14" spans="1:16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35" t="s">
        <v>139</v>
      </c>
      <c r="N14" s="32">
        <v>1.9E-2</v>
      </c>
      <c r="O14" s="32">
        <v>8.4301567095347515E-3</v>
      </c>
      <c r="P14" s="36">
        <v>1.0969845570417115E-2</v>
      </c>
    </row>
    <row r="15" spans="1:16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35" t="s">
        <v>140</v>
      </c>
      <c r="N15" s="32">
        <v>1.4999999999999999E-2</v>
      </c>
      <c r="O15" s="32">
        <v>7.6976985854200208E-3</v>
      </c>
      <c r="P15" s="36">
        <v>6.9151146472457015E-3</v>
      </c>
    </row>
    <row r="16" spans="1:16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35" t="s">
        <v>141</v>
      </c>
      <c r="N16" s="32">
        <v>1.4E-2</v>
      </c>
      <c r="O16" s="32">
        <v>9.8853433290384488E-3</v>
      </c>
      <c r="P16" s="36">
        <v>4.0469177136290887E-3</v>
      </c>
    </row>
    <row r="17" spans="13:16">
      <c r="M17" s="35" t="s">
        <v>142</v>
      </c>
      <c r="N17" s="32">
        <v>1.2E-2</v>
      </c>
      <c r="O17" s="32">
        <v>7.2301567095347519E-3</v>
      </c>
      <c r="P17" s="36">
        <v>5.0048463704839286E-3</v>
      </c>
    </row>
    <row r="18" spans="13:16">
      <c r="M18" s="35" t="s">
        <v>143</v>
      </c>
      <c r="N18" s="32">
        <v>8.9999999999999993E-3</v>
      </c>
      <c r="O18" s="32">
        <v>7.9254839516049724E-3</v>
      </c>
      <c r="P18" s="36">
        <v>7.8798880094566037E-4</v>
      </c>
    </row>
    <row r="19" spans="13:16">
      <c r="M19" s="35" t="s">
        <v>144</v>
      </c>
      <c r="N19" s="32">
        <v>7.0000000000000001E-3</v>
      </c>
      <c r="O19" s="32">
        <v>6.7483983099318173E-3</v>
      </c>
      <c r="P19" s="36">
        <v>-2.0351070486826321E-4</v>
      </c>
    </row>
    <row r="20" spans="13:16">
      <c r="M20" s="35" t="s">
        <v>145</v>
      </c>
      <c r="N20" s="32">
        <v>5.2195303431816775E-3</v>
      </c>
      <c r="O20" s="32">
        <v>8.4029860725940431E-3</v>
      </c>
      <c r="P20" s="36">
        <v>-3.1834557294123655E-3</v>
      </c>
    </row>
    <row r="21" spans="13:16">
      <c r="M21" s="35" t="s">
        <v>146</v>
      </c>
      <c r="N21" s="32">
        <v>-1.0590295748004519E-2</v>
      </c>
      <c r="O21" s="32">
        <v>8.4029860725940431E-3</v>
      </c>
      <c r="P21" s="36">
        <v>-1.8993281820598562E-2</v>
      </c>
    </row>
    <row r="22" spans="13:16">
      <c r="M22" s="35" t="s">
        <v>147</v>
      </c>
      <c r="N22" s="32">
        <v>-1.0999999999999999E-2</v>
      </c>
      <c r="O22" s="32">
        <v>1.0330156709534752E-2</v>
      </c>
      <c r="P22" s="36">
        <v>-2.1061066822947734E-2</v>
      </c>
    </row>
    <row r="23" spans="13:16">
      <c r="M23" s="35" t="s">
        <v>148</v>
      </c>
      <c r="N23" s="32">
        <v>-3.5000000000000003E-2</v>
      </c>
      <c r="O23" s="32">
        <v>1.0543275320956599E-2</v>
      </c>
      <c r="P23" s="36">
        <v>-4.5549131241366322E-2</v>
      </c>
    </row>
    <row r="24" spans="13:16">
      <c r="M24" s="35" t="s">
        <v>149</v>
      </c>
      <c r="N24" s="32">
        <v>-3.9E-2</v>
      </c>
      <c r="O24" s="32">
        <v>4.4157337136552103E-3</v>
      </c>
      <c r="P24" s="36">
        <v>-4.3266611595188728E-2</v>
      </c>
    </row>
    <row r="25" spans="13:16" ht="15" thickBot="1">
      <c r="M25" s="37" t="s">
        <v>150</v>
      </c>
      <c r="N25" s="39">
        <v>-4.3999999999999997E-2</v>
      </c>
      <c r="O25" s="39">
        <v>4.1210063697566211E-3</v>
      </c>
      <c r="P25" s="38">
        <v>-4.7838270691508672E-2</v>
      </c>
    </row>
    <row r="48" spans="2:2">
      <c r="B48" s="1" t="s">
        <v>151</v>
      </c>
    </row>
  </sheetData>
  <hyperlinks>
    <hyperlink ref="A1" location="Contents!A1" display="Contents" xr:uid="{B50617F0-A7B6-4AC3-8379-26C65654A6B1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0D2B7-BB9C-4144-AFA4-1CDB7B27F6B6}">
  <dimension ref="A1:E18"/>
  <sheetViews>
    <sheetView showGridLines="0" workbookViewId="0"/>
  </sheetViews>
  <sheetFormatPr defaultRowHeight="14.45"/>
  <cols>
    <col min="1" max="1" width="8.7109375" style="1"/>
    <col min="2" max="2" width="64.5703125" bestFit="1" customWidth="1"/>
    <col min="3" max="3" width="8.5703125" bestFit="1" customWidth="1"/>
    <col min="4" max="4" width="18.85546875" bestFit="1" customWidth="1"/>
    <col min="5" max="5" width="20.140625" bestFit="1" customWidth="1"/>
  </cols>
  <sheetData>
    <row r="1" spans="1:5" s="1" customFormat="1">
      <c r="A1" s="66" t="s">
        <v>12</v>
      </c>
    </row>
    <row r="2" spans="1:5" ht="15" thickBot="1">
      <c r="B2" s="1" t="s">
        <v>152</v>
      </c>
      <c r="C2" s="1"/>
      <c r="D2" s="1"/>
      <c r="E2" s="1"/>
    </row>
    <row r="3" spans="1:5" ht="26.45" customHeight="1">
      <c r="B3" s="100" t="s">
        <v>153</v>
      </c>
      <c r="C3" s="100" t="s">
        <v>154</v>
      </c>
      <c r="D3" s="100" t="s">
        <v>155</v>
      </c>
      <c r="E3" s="100" t="s">
        <v>156</v>
      </c>
    </row>
    <row r="4" spans="1:5" ht="15" thickBot="1">
      <c r="B4" s="101"/>
      <c r="C4" s="101"/>
      <c r="D4" s="101"/>
      <c r="E4" s="101"/>
    </row>
    <row r="5" spans="1:5" ht="15" thickBot="1">
      <c r="B5" s="97" t="s">
        <v>157</v>
      </c>
      <c r="C5" s="98"/>
      <c r="D5" s="98"/>
      <c r="E5" s="99"/>
    </row>
    <row r="6" spans="1:5" ht="15" thickBot="1">
      <c r="B6" s="84" t="s">
        <v>158</v>
      </c>
      <c r="C6" s="22" t="s">
        <v>159</v>
      </c>
      <c r="D6" s="22" t="s">
        <v>160</v>
      </c>
      <c r="E6" s="22" t="s">
        <v>161</v>
      </c>
    </row>
    <row r="7" spans="1:5" ht="15" thickBot="1">
      <c r="B7" s="84" t="s">
        <v>162</v>
      </c>
      <c r="C7" s="22" t="s">
        <v>163</v>
      </c>
      <c r="D7" s="22" t="s">
        <v>164</v>
      </c>
      <c r="E7" s="22" t="s">
        <v>165</v>
      </c>
    </row>
    <row r="8" spans="1:5" ht="15" thickBot="1">
      <c r="B8" s="84" t="s">
        <v>166</v>
      </c>
      <c r="C8" s="22" t="s">
        <v>167</v>
      </c>
      <c r="D8" s="22" t="s">
        <v>168</v>
      </c>
      <c r="E8" s="22" t="s">
        <v>169</v>
      </c>
    </row>
    <row r="9" spans="1:5" ht="15" thickBot="1">
      <c r="B9" s="84" t="s">
        <v>170</v>
      </c>
      <c r="C9" s="22" t="s">
        <v>171</v>
      </c>
      <c r="D9" s="22" t="s">
        <v>172</v>
      </c>
      <c r="E9" s="22" t="s">
        <v>173</v>
      </c>
    </row>
    <row r="10" spans="1:5" ht="15" thickBot="1">
      <c r="B10" s="84" t="s">
        <v>174</v>
      </c>
      <c r="C10" s="22" t="s">
        <v>175</v>
      </c>
      <c r="D10" s="22" t="s">
        <v>176</v>
      </c>
      <c r="E10" s="22" t="s">
        <v>177</v>
      </c>
    </row>
    <row r="11" spans="1:5" ht="15" thickBot="1">
      <c r="B11" s="97" t="s">
        <v>178</v>
      </c>
      <c r="C11" s="98"/>
      <c r="D11" s="98"/>
      <c r="E11" s="99"/>
    </row>
    <row r="12" spans="1:5" ht="15" thickBot="1">
      <c r="B12" s="84" t="s">
        <v>179</v>
      </c>
      <c r="C12" s="22" t="s">
        <v>180</v>
      </c>
      <c r="D12" s="22" t="s">
        <v>181</v>
      </c>
      <c r="E12" s="22" t="s">
        <v>182</v>
      </c>
    </row>
    <row r="13" spans="1:5" ht="15" thickBot="1">
      <c r="B13" s="84" t="s">
        <v>183</v>
      </c>
      <c r="C13" s="22" t="s">
        <v>184</v>
      </c>
      <c r="D13" s="22" t="s">
        <v>185</v>
      </c>
      <c r="E13" s="22" t="s">
        <v>186</v>
      </c>
    </row>
    <row r="14" spans="1:5" ht="15" thickBot="1">
      <c r="B14" s="97" t="s">
        <v>187</v>
      </c>
      <c r="C14" s="98"/>
      <c r="D14" s="98"/>
      <c r="E14" s="99"/>
    </row>
    <row r="15" spans="1:5" ht="15" thickBot="1">
      <c r="B15" s="84" t="s">
        <v>188</v>
      </c>
      <c r="C15" s="22" t="s">
        <v>189</v>
      </c>
      <c r="D15" s="22" t="s">
        <v>190</v>
      </c>
      <c r="E15" s="22" t="s">
        <v>191</v>
      </c>
    </row>
    <row r="16" spans="1:5">
      <c r="B16" s="1" t="s">
        <v>192</v>
      </c>
      <c r="C16" s="1"/>
      <c r="D16" s="1"/>
      <c r="E16" s="1"/>
    </row>
    <row r="17" spans="2:2">
      <c r="B17" s="1" t="s">
        <v>193</v>
      </c>
    </row>
    <row r="18" spans="2:2">
      <c r="B18" s="1" t="s">
        <v>194</v>
      </c>
    </row>
  </sheetData>
  <mergeCells count="7">
    <mergeCell ref="B14:E14"/>
    <mergeCell ref="B3:B4"/>
    <mergeCell ref="C3:C4"/>
    <mergeCell ref="D3:D4"/>
    <mergeCell ref="E3:E4"/>
    <mergeCell ref="B5:E5"/>
    <mergeCell ref="B11:E11"/>
  </mergeCells>
  <hyperlinks>
    <hyperlink ref="A1" location="Contents!A1" display="Contents" xr:uid="{83E6F43D-C7AB-4254-B782-9DC4B2E79F9E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4870A-8DD8-47B6-B13D-B03B79E6C55F}">
  <dimension ref="A1:A2"/>
  <sheetViews>
    <sheetView showGridLines="0" workbookViewId="0">
      <selection activeCell="A2" sqref="A2"/>
    </sheetView>
  </sheetViews>
  <sheetFormatPr defaultRowHeight="14.45"/>
  <cols>
    <col min="1" max="1" width="75.140625" bestFit="1" customWidth="1"/>
  </cols>
  <sheetData>
    <row r="1" spans="1:1" ht="15" thickBot="1">
      <c r="A1" s="66" t="s">
        <v>12</v>
      </c>
    </row>
    <row r="2" spans="1:1" ht="21">
      <c r="A2" s="68" t="s">
        <v>1</v>
      </c>
    </row>
  </sheetData>
  <hyperlinks>
    <hyperlink ref="A1" location="Contents!A1" display="Contents" xr:uid="{5FA771B7-B26A-4ECC-94A6-FFED7067F779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5E4C4-C1FF-4E71-A0A1-30D3648293A2}">
  <dimension ref="A1:E33"/>
  <sheetViews>
    <sheetView showGridLines="0" workbookViewId="0"/>
  </sheetViews>
  <sheetFormatPr defaultRowHeight="14.45"/>
  <cols>
    <col min="1" max="1" width="8.7109375" style="1"/>
    <col min="2" max="2" width="46.140625" customWidth="1"/>
    <col min="3" max="3" width="20.85546875" bestFit="1" customWidth="1"/>
    <col min="4" max="4" width="13.140625" bestFit="1" customWidth="1"/>
    <col min="5" max="5" width="12" bestFit="1" customWidth="1"/>
    <col min="13" max="13" width="46.42578125" bestFit="1" customWidth="1"/>
    <col min="14" max="14" width="20.85546875" bestFit="1" customWidth="1"/>
    <col min="15" max="15" width="13.140625" bestFit="1" customWidth="1"/>
  </cols>
  <sheetData>
    <row r="1" spans="1:2" s="1" customFormat="1">
      <c r="A1" s="66" t="s">
        <v>12</v>
      </c>
    </row>
    <row r="2" spans="1:2">
      <c r="B2" s="1" t="s">
        <v>195</v>
      </c>
    </row>
    <row r="24" spans="2:5">
      <c r="B24" s="1" t="s">
        <v>151</v>
      </c>
      <c r="C24" s="1"/>
      <c r="D24" s="1"/>
      <c r="E24" s="1"/>
    </row>
    <row r="25" spans="2:5" ht="15" thickBot="1">
      <c r="B25" s="1"/>
      <c r="C25" s="1"/>
      <c r="D25" s="1"/>
      <c r="E25" s="1"/>
    </row>
    <row r="26" spans="2:5">
      <c r="B26" s="43" t="s">
        <v>52</v>
      </c>
      <c r="C26" s="44" t="s">
        <v>38</v>
      </c>
      <c r="D26" s="44" t="s">
        <v>129</v>
      </c>
      <c r="E26" s="34" t="s">
        <v>130</v>
      </c>
    </row>
    <row r="27" spans="2:5">
      <c r="B27" s="35" t="s">
        <v>132</v>
      </c>
      <c r="C27" s="32">
        <v>8.7999999999999995E-2</v>
      </c>
      <c r="D27" s="32">
        <v>7.2301567095347519E-3</v>
      </c>
      <c r="E27" s="36">
        <v>8.0437186569956465E-2</v>
      </c>
    </row>
    <row r="28" spans="2:5">
      <c r="B28" s="35" t="s">
        <v>136</v>
      </c>
      <c r="C28" s="32">
        <v>5.3999999999999999E-2</v>
      </c>
      <c r="D28" s="32">
        <v>7.2301567095347519E-3</v>
      </c>
      <c r="E28" s="36">
        <v>4.6523654397782943E-2</v>
      </c>
    </row>
    <row r="29" spans="2:5">
      <c r="B29" s="35" t="s">
        <v>142</v>
      </c>
      <c r="C29" s="32">
        <v>1.2E-2</v>
      </c>
      <c r="D29" s="32">
        <v>7.2301567095347519E-3</v>
      </c>
      <c r="E29" s="36">
        <v>5.0048463704839286E-3</v>
      </c>
    </row>
    <row r="30" spans="2:5">
      <c r="B30" s="35" t="s">
        <v>133</v>
      </c>
      <c r="C30" s="32">
        <v>6.5462070651678861E-2</v>
      </c>
      <c r="D30" s="32">
        <v>7.7223266196406737E-3</v>
      </c>
      <c r="E30" s="36">
        <v>5.7739744032038187E-2</v>
      </c>
    </row>
    <row r="31" spans="2:5">
      <c r="B31" s="35" t="s">
        <v>141</v>
      </c>
      <c r="C31" s="32">
        <v>1.4E-2</v>
      </c>
      <c r="D31" s="32">
        <v>9.8853433290384488E-3</v>
      </c>
      <c r="E31" s="36">
        <v>4.0469177136290887E-3</v>
      </c>
    </row>
    <row r="32" spans="2:5">
      <c r="B32" s="35" t="s">
        <v>139</v>
      </c>
      <c r="C32" s="32">
        <v>1.9E-2</v>
      </c>
      <c r="D32" s="32">
        <v>8.4301567095347515E-3</v>
      </c>
      <c r="E32" s="36">
        <v>1.0969845570417115E-2</v>
      </c>
    </row>
    <row r="33" spans="2:5" ht="15" thickBot="1">
      <c r="B33" s="37" t="s">
        <v>147</v>
      </c>
      <c r="C33" s="39">
        <v>-1.0999999999999999E-2</v>
      </c>
      <c r="D33" s="39">
        <v>1.0330156709534752E-2</v>
      </c>
      <c r="E33" s="38">
        <v>-2.1061066822947734E-2</v>
      </c>
    </row>
  </sheetData>
  <hyperlinks>
    <hyperlink ref="A1" location="Contents!A1" display="Contents" xr:uid="{71ADE72E-C447-472C-ADA3-C522D84745BA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746BB-7C8E-486C-AF42-6C0DE55AABF7}">
  <dimension ref="A1:D29"/>
  <sheetViews>
    <sheetView showGridLines="0" workbookViewId="0"/>
  </sheetViews>
  <sheetFormatPr defaultRowHeight="14.45"/>
  <cols>
    <col min="1" max="1" width="8.7109375" style="1"/>
  </cols>
  <sheetData>
    <row r="1" spans="1:2" s="1" customFormat="1">
      <c r="A1" s="66" t="s">
        <v>12</v>
      </c>
    </row>
    <row r="2" spans="1:2">
      <c r="B2" s="1" t="s">
        <v>196</v>
      </c>
    </row>
    <row r="19" spans="2:4">
      <c r="B19" s="1" t="s">
        <v>197</v>
      </c>
      <c r="C19" s="1"/>
      <c r="D19" s="1"/>
    </row>
    <row r="20" spans="2:4" ht="15" thickBot="1">
      <c r="B20" s="1"/>
      <c r="C20" s="1"/>
      <c r="D20" s="1"/>
    </row>
    <row r="21" spans="2:4">
      <c r="B21" s="43"/>
      <c r="C21" s="44" t="s">
        <v>198</v>
      </c>
      <c r="D21" s="34" t="s">
        <v>199</v>
      </c>
    </row>
    <row r="22" spans="2:4">
      <c r="B22" s="35" t="s">
        <v>200</v>
      </c>
      <c r="C22" s="45">
        <v>424.3684967273964</v>
      </c>
      <c r="D22" s="46">
        <v>519.87499268720217</v>
      </c>
    </row>
    <row r="23" spans="2:4">
      <c r="B23" s="35" t="s">
        <v>201</v>
      </c>
      <c r="C23" s="45">
        <v>212.69564224564553</v>
      </c>
      <c r="D23" s="46">
        <v>233.53236957708003</v>
      </c>
    </row>
    <row r="24" spans="2:4">
      <c r="B24" s="35" t="s">
        <v>202</v>
      </c>
      <c r="C24" s="45">
        <v>312.59170304838636</v>
      </c>
      <c r="D24" s="46">
        <v>267.87309117462183</v>
      </c>
    </row>
    <row r="25" spans="2:4">
      <c r="B25" s="35" t="s">
        <v>203</v>
      </c>
      <c r="C25" s="45">
        <v>214.42164739728111</v>
      </c>
      <c r="D25" s="46">
        <v>222.41831440543561</v>
      </c>
    </row>
    <row r="26" spans="2:4">
      <c r="B26" s="35" t="s">
        <v>204</v>
      </c>
      <c r="C26" s="45">
        <v>199.58581680120753</v>
      </c>
      <c r="D26" s="46">
        <v>216.75013662163536</v>
      </c>
    </row>
    <row r="27" spans="2:4">
      <c r="B27" s="35" t="s">
        <v>205</v>
      </c>
      <c r="C27" s="45">
        <v>228.23117660554894</v>
      </c>
      <c r="D27" s="46">
        <v>251.81020918485984</v>
      </c>
    </row>
    <row r="28" spans="2:4">
      <c r="B28" s="35" t="s">
        <v>206</v>
      </c>
      <c r="C28" s="45">
        <v>407.12515965329987</v>
      </c>
      <c r="D28" s="46">
        <v>440.35960872778458</v>
      </c>
    </row>
    <row r="29" spans="2:4" ht="15" thickBot="1">
      <c r="B29" s="37" t="s">
        <v>207</v>
      </c>
      <c r="C29" s="47">
        <v>724.80812440084048</v>
      </c>
      <c r="D29" s="48">
        <v>791.08154692798757</v>
      </c>
    </row>
  </sheetData>
  <hyperlinks>
    <hyperlink ref="A1" location="Contents!A1" display="Contents" xr:uid="{910CC627-5C87-4982-A460-509DA6158BCB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5D939-FD0E-46C2-B749-BEE34AC1C7F6}">
  <dimension ref="A1:N29"/>
  <sheetViews>
    <sheetView showGridLines="0" workbookViewId="0"/>
  </sheetViews>
  <sheetFormatPr defaultRowHeight="14.45"/>
  <cols>
    <col min="1" max="1" width="8.7109375" style="1"/>
  </cols>
  <sheetData>
    <row r="1" spans="1:14" s="1" customFormat="1">
      <c r="A1" s="66" t="s">
        <v>12</v>
      </c>
    </row>
    <row r="2" spans="1:14">
      <c r="B2" s="1" t="s">
        <v>208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5" spans="1:14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4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4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14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14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14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14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1:14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14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9" spans="2:4">
      <c r="B19" s="1" t="s">
        <v>197</v>
      </c>
      <c r="C19" s="1"/>
      <c r="D19" s="1"/>
    </row>
    <row r="20" spans="2:4" ht="15" thickBot="1">
      <c r="B20" s="1"/>
      <c r="C20" s="1"/>
      <c r="D20" s="1"/>
    </row>
    <row r="21" spans="2:4">
      <c r="B21" s="43"/>
      <c r="C21" s="44" t="s">
        <v>198</v>
      </c>
      <c r="D21" s="34" t="s">
        <v>199</v>
      </c>
    </row>
    <row r="22" spans="2:4">
      <c r="B22" s="35" t="s">
        <v>200</v>
      </c>
      <c r="C22" s="31">
        <v>2.4402216534493926</v>
      </c>
      <c r="D22" s="50">
        <v>2.6527839327989744</v>
      </c>
    </row>
    <row r="23" spans="2:4">
      <c r="B23" s="35" t="s">
        <v>201</v>
      </c>
      <c r="C23" s="31">
        <v>0.36195338667142085</v>
      </c>
      <c r="D23" s="50">
        <v>-0.91157992885571026</v>
      </c>
    </row>
    <row r="24" spans="2:4">
      <c r="B24" s="35" t="s">
        <v>202</v>
      </c>
      <c r="C24" s="31">
        <v>2.0732498019986334</v>
      </c>
      <c r="D24" s="50">
        <v>-1.1197480968974771</v>
      </c>
    </row>
    <row r="25" spans="2:4">
      <c r="B25" s="35" t="s">
        <v>203</v>
      </c>
      <c r="C25" s="31">
        <v>2.6080031725303154</v>
      </c>
      <c r="D25" s="50">
        <v>0.96565350795470017</v>
      </c>
    </row>
    <row r="26" spans="2:4">
      <c r="B26" s="35" t="s">
        <v>204</v>
      </c>
      <c r="C26" s="31">
        <v>3.1362803219166846</v>
      </c>
      <c r="D26" s="50">
        <v>2.876811629151721</v>
      </c>
    </row>
    <row r="27" spans="2:4">
      <c r="B27" s="35" t="s">
        <v>205</v>
      </c>
      <c r="C27" s="31">
        <v>2.4424129077491141</v>
      </c>
      <c r="D27" s="50">
        <v>2.6278062492905985</v>
      </c>
    </row>
    <row r="28" spans="2:4">
      <c r="B28" s="35" t="s">
        <v>206</v>
      </c>
      <c r="C28" s="31">
        <v>4.0543153309122948</v>
      </c>
      <c r="D28" s="50">
        <v>4.4393915471008683</v>
      </c>
    </row>
    <row r="29" spans="2:4" ht="15" thickBot="1">
      <c r="B29" s="37" t="s">
        <v>207</v>
      </c>
      <c r="C29" s="51">
        <v>5.4309640825865646</v>
      </c>
      <c r="D29" s="52">
        <v>5.7228010516176209</v>
      </c>
    </row>
  </sheetData>
  <hyperlinks>
    <hyperlink ref="A1" location="Contents!A1" display="Contents" xr:uid="{56859019-3E92-4574-8A9F-201A0261E7CA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3A852-7708-4CC6-B354-449E04972223}">
  <dimension ref="A1:D29"/>
  <sheetViews>
    <sheetView showGridLines="0" workbookViewId="0"/>
  </sheetViews>
  <sheetFormatPr defaultRowHeight="14.45"/>
  <cols>
    <col min="1" max="1" width="8.7109375" style="1"/>
  </cols>
  <sheetData>
    <row r="1" spans="1:2" s="1" customFormat="1">
      <c r="A1" s="66" t="s">
        <v>12</v>
      </c>
    </row>
    <row r="2" spans="1:2">
      <c r="B2" s="1" t="s">
        <v>209</v>
      </c>
    </row>
    <row r="19" spans="2:4">
      <c r="B19" s="1" t="s">
        <v>197</v>
      </c>
      <c r="C19" s="1"/>
      <c r="D19" s="1"/>
    </row>
    <row r="20" spans="2:4" ht="15" thickBot="1">
      <c r="B20" s="1"/>
      <c r="C20" s="1"/>
      <c r="D20" s="1"/>
    </row>
    <row r="21" spans="2:4">
      <c r="B21" s="43"/>
      <c r="C21" s="44" t="s">
        <v>198</v>
      </c>
      <c r="D21" s="34" t="s">
        <v>199</v>
      </c>
    </row>
    <row r="22" spans="2:4">
      <c r="B22" s="35" t="s">
        <v>200</v>
      </c>
      <c r="C22" s="30">
        <v>135.54092012305762</v>
      </c>
      <c r="D22" s="40">
        <v>171.30768714081523</v>
      </c>
    </row>
    <row r="23" spans="2:4">
      <c r="B23" s="35" t="s">
        <v>201</v>
      </c>
      <c r="C23" s="30">
        <v>41.054852452801008</v>
      </c>
      <c r="D23" s="40">
        <v>39.454121470472884</v>
      </c>
    </row>
    <row r="24" spans="2:4">
      <c r="B24" s="35" t="s">
        <v>202</v>
      </c>
      <c r="C24" s="30">
        <v>72.959421092230016</v>
      </c>
      <c r="D24" s="40">
        <v>41.074999152743416</v>
      </c>
    </row>
    <row r="25" spans="2:4">
      <c r="B25" s="35" t="s">
        <v>203</v>
      </c>
      <c r="C25" s="30">
        <v>58.690067433692448</v>
      </c>
      <c r="D25" s="40">
        <v>54.638179320347454</v>
      </c>
    </row>
    <row r="26" spans="2:4">
      <c r="B26" s="35" t="s">
        <v>204</v>
      </c>
      <c r="C26" s="30">
        <v>71.507511085643017</v>
      </c>
      <c r="D26" s="40">
        <v>86.136963413987417</v>
      </c>
    </row>
    <row r="27" spans="2:4">
      <c r="B27" s="35" t="s">
        <v>205</v>
      </c>
      <c r="C27" s="30">
        <v>109.36393073304923</v>
      </c>
      <c r="D27" s="40">
        <v>135.79431985629739</v>
      </c>
    </row>
    <row r="28" spans="2:4">
      <c r="B28" s="35" t="s">
        <v>206</v>
      </c>
      <c r="C28" s="30">
        <v>231.1501011256091</v>
      </c>
      <c r="D28" s="40">
        <v>269.37884948159677</v>
      </c>
    </row>
    <row r="29" spans="2:4" ht="15" thickBot="1">
      <c r="B29" s="37" t="s">
        <v>207</v>
      </c>
      <c r="C29" s="41">
        <v>465.01255271736551</v>
      </c>
      <c r="D29" s="42">
        <v>522.20490547536508</v>
      </c>
    </row>
  </sheetData>
  <hyperlinks>
    <hyperlink ref="A1" location="Contents!A1" display="Contents" xr:uid="{4805C375-DB27-4F98-A946-6138187C667C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1EFD5-BB25-4561-9F9E-7D903139C16A}">
  <dimension ref="A1:D28"/>
  <sheetViews>
    <sheetView showGridLines="0" workbookViewId="0"/>
  </sheetViews>
  <sheetFormatPr defaultRowHeight="14.45"/>
  <cols>
    <col min="1" max="1" width="8.7109375" style="1"/>
  </cols>
  <sheetData>
    <row r="1" spans="1:2" s="1" customFormat="1">
      <c r="A1" s="66" t="s">
        <v>12</v>
      </c>
    </row>
    <row r="2" spans="1:2">
      <c r="B2" s="1" t="s">
        <v>210</v>
      </c>
    </row>
    <row r="18" spans="2:4">
      <c r="B18" s="1" t="s">
        <v>197</v>
      </c>
      <c r="C18" s="1"/>
      <c r="D18" s="1"/>
    </row>
    <row r="19" spans="2:4" ht="15" thickBot="1">
      <c r="B19" s="1"/>
      <c r="C19" s="1"/>
      <c r="D19" s="1"/>
    </row>
    <row r="20" spans="2:4">
      <c r="B20" s="33"/>
      <c r="C20" s="44" t="s">
        <v>198</v>
      </c>
      <c r="D20" s="34" t="s">
        <v>199</v>
      </c>
    </row>
    <row r="21" spans="2:4">
      <c r="B21" s="35" t="s">
        <v>200</v>
      </c>
      <c r="C21" s="30">
        <v>1.6259998672848663</v>
      </c>
      <c r="D21" s="40">
        <v>1.5244405477842227</v>
      </c>
    </row>
    <row r="22" spans="2:4">
      <c r="B22" s="35" t="s">
        <v>201</v>
      </c>
      <c r="C22" s="30">
        <v>1.0384770531780108</v>
      </c>
      <c r="D22" s="40">
        <v>5.7392149572965678E-2</v>
      </c>
    </row>
    <row r="23" spans="2:4">
      <c r="B23" s="35" t="s">
        <v>202</v>
      </c>
      <c r="C23" s="30">
        <v>1.2618628553523914</v>
      </c>
      <c r="D23" s="40">
        <v>0.26645425856737237</v>
      </c>
    </row>
    <row r="24" spans="2:4">
      <c r="B24" s="35" t="s">
        <v>203</v>
      </c>
      <c r="C24" s="30">
        <v>1.6916736433760127</v>
      </c>
      <c r="D24" s="40">
        <v>0.98206256793331725</v>
      </c>
    </row>
    <row r="25" spans="2:4">
      <c r="B25" s="35" t="s">
        <v>204</v>
      </c>
      <c r="C25" s="30">
        <v>0.99081651677972449</v>
      </c>
      <c r="D25" s="40">
        <v>0.44177805252512137</v>
      </c>
    </row>
    <row r="26" spans="2:4">
      <c r="B26" s="35" t="s">
        <v>205</v>
      </c>
      <c r="C26" s="30">
        <v>0.18963058846037661</v>
      </c>
      <c r="D26" s="40">
        <v>-0.17632503037341429</v>
      </c>
    </row>
    <row r="27" spans="2:4">
      <c r="B27" s="35" t="s">
        <v>206</v>
      </c>
      <c r="C27" s="30">
        <v>0.91356671848334958</v>
      </c>
      <c r="D27" s="40">
        <v>0.57549004010095661</v>
      </c>
    </row>
    <row r="28" spans="2:4" ht="15" thickBot="1">
      <c r="B28" s="37" t="s">
        <v>207</v>
      </c>
      <c r="C28" s="41">
        <v>1.727062464685658</v>
      </c>
      <c r="D28" s="42">
        <v>1.4412346647388219</v>
      </c>
    </row>
  </sheetData>
  <hyperlinks>
    <hyperlink ref="A1" location="Contents!A1" display="Contents" xr:uid="{D34BF37B-1A32-4159-8116-62D2B8FE91E3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B7910-E502-448D-8F91-EB5C80146607}">
  <dimension ref="A1:E14"/>
  <sheetViews>
    <sheetView showGridLines="0" workbookViewId="0"/>
  </sheetViews>
  <sheetFormatPr defaultRowHeight="14.45"/>
  <cols>
    <col min="1" max="1" width="8.7109375" style="1"/>
    <col min="2" max="2" width="118.5703125" bestFit="1" customWidth="1"/>
    <col min="4" max="4" width="19.5703125" customWidth="1"/>
    <col min="5" max="5" width="20.85546875" customWidth="1"/>
  </cols>
  <sheetData>
    <row r="1" spans="1:5" s="1" customFormat="1">
      <c r="A1" s="66" t="s">
        <v>12</v>
      </c>
    </row>
    <row r="2" spans="1:5" ht="15" thickBot="1">
      <c r="B2" s="1" t="s">
        <v>211</v>
      </c>
      <c r="C2" s="1"/>
      <c r="D2" s="1"/>
      <c r="E2" s="1"/>
    </row>
    <row r="3" spans="1:5" ht="15" thickBot="1">
      <c r="B3" s="23" t="s">
        <v>212</v>
      </c>
      <c r="C3" s="24" t="s">
        <v>213</v>
      </c>
      <c r="D3" s="24" t="s">
        <v>214</v>
      </c>
      <c r="E3" s="24" t="s">
        <v>215</v>
      </c>
    </row>
    <row r="4" spans="1:5" ht="15" thickBot="1">
      <c r="B4" s="65" t="s">
        <v>216</v>
      </c>
      <c r="C4" s="25" t="s">
        <v>217</v>
      </c>
      <c r="D4" s="26">
        <v>125</v>
      </c>
      <c r="E4" s="25" t="s">
        <v>218</v>
      </c>
    </row>
    <row r="5" spans="1:5" ht="15" thickBot="1">
      <c r="B5" s="97" t="s">
        <v>219</v>
      </c>
      <c r="C5" s="98"/>
      <c r="D5" s="98"/>
      <c r="E5" s="99"/>
    </row>
    <row r="6" spans="1:5" ht="15" thickBot="1">
      <c r="B6" s="84" t="s">
        <v>220</v>
      </c>
      <c r="C6" s="25" t="s">
        <v>221</v>
      </c>
      <c r="D6" s="25" t="s">
        <v>222</v>
      </c>
      <c r="E6" s="25" t="s">
        <v>223</v>
      </c>
    </row>
    <row r="7" spans="1:5" ht="15" thickBot="1">
      <c r="B7" s="97" t="s">
        <v>224</v>
      </c>
      <c r="C7" s="98"/>
      <c r="D7" s="98"/>
      <c r="E7" s="99"/>
    </row>
    <row r="8" spans="1:5" ht="15" thickBot="1">
      <c r="B8" s="84" t="s">
        <v>225</v>
      </c>
      <c r="C8" s="25" t="s">
        <v>226</v>
      </c>
      <c r="D8" s="25" t="s">
        <v>227</v>
      </c>
      <c r="E8" s="25" t="s">
        <v>228</v>
      </c>
    </row>
    <row r="9" spans="1:5" ht="15" thickBot="1">
      <c r="B9" s="84" t="s">
        <v>229</v>
      </c>
      <c r="C9" s="25" t="s">
        <v>230</v>
      </c>
      <c r="D9" s="25" t="s">
        <v>231</v>
      </c>
      <c r="E9" s="25" t="s">
        <v>232</v>
      </c>
    </row>
    <row r="10" spans="1:5" ht="15" thickBot="1">
      <c r="B10" s="84" t="s">
        <v>233</v>
      </c>
      <c r="C10" s="25" t="s">
        <v>234</v>
      </c>
      <c r="D10" s="25" t="s">
        <v>235</v>
      </c>
      <c r="E10" s="25" t="s">
        <v>236</v>
      </c>
    </row>
    <row r="11" spans="1:5" ht="15" thickBot="1">
      <c r="B11" s="84" t="s">
        <v>237</v>
      </c>
      <c r="C11" s="25" t="s">
        <v>238</v>
      </c>
      <c r="D11" s="26">
        <v>4023</v>
      </c>
      <c r="E11" s="25" t="s">
        <v>239</v>
      </c>
    </row>
    <row r="12" spans="1:5">
      <c r="B12" s="1" t="s">
        <v>192</v>
      </c>
      <c r="C12" s="1"/>
      <c r="D12" s="1"/>
      <c r="E12" s="1"/>
    </row>
    <row r="13" spans="1:5">
      <c r="B13" s="1" t="s">
        <v>240</v>
      </c>
      <c r="C13" s="1"/>
      <c r="D13" s="1"/>
      <c r="E13" s="1"/>
    </row>
    <row r="14" spans="1:5">
      <c r="B14" s="1" t="s">
        <v>241</v>
      </c>
      <c r="C14" s="1"/>
      <c r="D14" s="1"/>
      <c r="E14" s="1"/>
    </row>
  </sheetData>
  <mergeCells count="2">
    <mergeCell ref="B5:E5"/>
    <mergeCell ref="B7:E7"/>
  </mergeCells>
  <hyperlinks>
    <hyperlink ref="A1" location="Contents!A1" display="Contents" xr:uid="{7974F4D6-8FCD-44E1-8D08-D3F70850C308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5BCFE-6C76-4371-B675-6591FF373811}">
  <dimension ref="A1:E24"/>
  <sheetViews>
    <sheetView showGridLines="0" workbookViewId="0"/>
  </sheetViews>
  <sheetFormatPr defaultRowHeight="14.45"/>
  <cols>
    <col min="1" max="1" width="8.7109375" style="1"/>
    <col min="2" max="2" width="41.85546875" customWidth="1"/>
    <col min="3" max="3" width="20.85546875" bestFit="1" customWidth="1"/>
    <col min="4" max="4" width="13.140625" bestFit="1" customWidth="1"/>
    <col min="5" max="5" width="12" bestFit="1" customWidth="1"/>
    <col min="13" max="13" width="20.85546875" bestFit="1" customWidth="1"/>
    <col min="14" max="14" width="13.140625" bestFit="1" customWidth="1"/>
    <col min="15" max="15" width="12" bestFit="1" customWidth="1"/>
  </cols>
  <sheetData>
    <row r="1" spans="1:2" s="1" customFormat="1">
      <c r="A1" s="66" t="s">
        <v>12</v>
      </c>
    </row>
    <row r="2" spans="1:2">
      <c r="B2" s="1" t="s">
        <v>242</v>
      </c>
    </row>
    <row r="18" spans="2:5">
      <c r="B18" s="1" t="s">
        <v>243</v>
      </c>
      <c r="C18" s="1"/>
      <c r="D18" s="1"/>
      <c r="E18" s="1"/>
    </row>
    <row r="19" spans="2:5" ht="15" thickBot="1">
      <c r="B19" s="1"/>
      <c r="C19" s="1"/>
      <c r="D19" s="1"/>
      <c r="E19" s="1"/>
    </row>
    <row r="20" spans="2:5">
      <c r="B20" s="43" t="s">
        <v>52</v>
      </c>
      <c r="C20" s="44" t="s">
        <v>38</v>
      </c>
      <c r="D20" s="44" t="s">
        <v>129</v>
      </c>
      <c r="E20" s="34" t="s">
        <v>130</v>
      </c>
    </row>
    <row r="21" spans="2:5">
      <c r="B21" s="35" t="s">
        <v>137</v>
      </c>
      <c r="C21" s="32">
        <v>3.7999999999999999E-2</v>
      </c>
      <c r="D21" s="32">
        <v>1.0436205644292238E-2</v>
      </c>
      <c r="E21" s="36">
        <v>2.762439903077776E-2</v>
      </c>
    </row>
    <row r="22" spans="2:5">
      <c r="B22" s="35" t="s">
        <v>134</v>
      </c>
      <c r="C22" s="32">
        <v>5.8000000000000003E-2</v>
      </c>
      <c r="D22" s="32">
        <v>7.7091853860478121E-3</v>
      </c>
      <c r="E22" s="36">
        <v>5.0147185271440797E-2</v>
      </c>
    </row>
    <row r="23" spans="2:5">
      <c r="B23" s="35" t="s">
        <v>131</v>
      </c>
      <c r="C23" s="32">
        <v>9.6000000000000002E-2</v>
      </c>
      <c r="D23" s="32">
        <v>9.6091122260247245E-3</v>
      </c>
      <c r="E23" s="36">
        <v>8.6578278594550973E-2</v>
      </c>
    </row>
    <row r="24" spans="2:5" ht="15" thickBot="1">
      <c r="B24" s="37" t="s">
        <v>148</v>
      </c>
      <c r="C24" s="39">
        <v>-3.5000000000000003E-2</v>
      </c>
      <c r="D24" s="39">
        <v>1.0543275320956599E-2</v>
      </c>
      <c r="E24" s="38">
        <v>-4.5549131241366322E-2</v>
      </c>
    </row>
  </sheetData>
  <hyperlinks>
    <hyperlink ref="A1" location="Contents!A1" display="Contents" xr:uid="{CE036429-EEB7-45DA-919A-61DC9EE1D35D}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5FE5A-2225-412A-9B17-CB1B57A04148}">
  <dimension ref="A1:D28"/>
  <sheetViews>
    <sheetView showGridLines="0" workbookViewId="0"/>
  </sheetViews>
  <sheetFormatPr defaultRowHeight="14.45"/>
  <cols>
    <col min="1" max="1" width="8.7109375" style="1"/>
  </cols>
  <sheetData>
    <row r="1" spans="1:2" s="1" customFormat="1">
      <c r="A1" s="66" t="s">
        <v>12</v>
      </c>
    </row>
    <row r="2" spans="1:2">
      <c r="B2" s="1" t="s">
        <v>244</v>
      </c>
    </row>
    <row r="18" spans="2:4">
      <c r="B18" s="1" t="s">
        <v>197</v>
      </c>
      <c r="C18" s="1"/>
      <c r="D18" s="1"/>
    </row>
    <row r="19" spans="2:4" ht="15" thickBot="1">
      <c r="B19" s="1"/>
      <c r="C19" s="1"/>
      <c r="D19" s="1"/>
    </row>
    <row r="20" spans="2:4">
      <c r="B20" s="33"/>
      <c r="C20" s="44" t="s">
        <v>198</v>
      </c>
      <c r="D20" s="34" t="s">
        <v>199</v>
      </c>
    </row>
    <row r="21" spans="2:4">
      <c r="B21" s="35" t="s">
        <v>200</v>
      </c>
      <c r="C21" s="31">
        <v>700.53218664397116</v>
      </c>
      <c r="D21" s="50">
        <v>868.56594771331515</v>
      </c>
    </row>
    <row r="22" spans="2:4">
      <c r="B22" s="35" t="s">
        <v>201</v>
      </c>
      <c r="C22" s="31">
        <v>557.16088496764678</v>
      </c>
      <c r="D22" s="50">
        <v>588.71689567880071</v>
      </c>
    </row>
    <row r="23" spans="2:4">
      <c r="B23" s="35" t="s">
        <v>202</v>
      </c>
      <c r="C23" s="31">
        <v>1319.6391203499311</v>
      </c>
      <c r="D23" s="50">
        <v>438.68923586038022</v>
      </c>
    </row>
    <row r="24" spans="2:4">
      <c r="B24" s="35" t="s">
        <v>203</v>
      </c>
      <c r="C24" s="31">
        <v>1280.3079797376618</v>
      </c>
      <c r="D24" s="50">
        <v>760.15725698468464</v>
      </c>
    </row>
    <row r="25" spans="2:4">
      <c r="B25" s="35" t="s">
        <v>204</v>
      </c>
      <c r="C25" s="31">
        <v>1570.9231151982628</v>
      </c>
      <c r="D25" s="50">
        <v>1390.3576718095655</v>
      </c>
    </row>
    <row r="26" spans="2:4">
      <c r="B26" s="35" t="s">
        <v>245</v>
      </c>
      <c r="C26" s="31">
        <v>2034.0560844755462</v>
      </c>
      <c r="D26" s="50">
        <v>2127.4816707453851</v>
      </c>
    </row>
    <row r="27" spans="2:4">
      <c r="B27" s="35" t="s">
        <v>206</v>
      </c>
      <c r="C27" s="31">
        <v>2612.5293349604458</v>
      </c>
      <c r="D27" s="50">
        <v>3012.3729571692566</v>
      </c>
    </row>
    <row r="28" spans="2:4" ht="15" thickBot="1">
      <c r="B28" s="37" t="s">
        <v>207</v>
      </c>
      <c r="C28" s="51">
        <v>2415.0850011506177</v>
      </c>
      <c r="D28" s="52">
        <v>3127.4928215911859</v>
      </c>
    </row>
  </sheetData>
  <hyperlinks>
    <hyperlink ref="A1" location="Contents!A1" display="Contents" xr:uid="{EA9AF10F-6DDC-42A0-A8F9-C54170A825E8}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471DA-B19D-4C15-AD58-26D4D56FF132}">
  <dimension ref="A1:D28"/>
  <sheetViews>
    <sheetView showGridLines="0" workbookViewId="0"/>
  </sheetViews>
  <sheetFormatPr defaultRowHeight="14.45"/>
  <cols>
    <col min="1" max="1" width="8.7109375" style="1"/>
    <col min="3" max="4" width="9.42578125" bestFit="1" customWidth="1"/>
  </cols>
  <sheetData>
    <row r="1" spans="1:2" s="1" customFormat="1">
      <c r="A1" s="66" t="s">
        <v>12</v>
      </c>
    </row>
    <row r="2" spans="1:2">
      <c r="B2" s="1" t="s">
        <v>246</v>
      </c>
    </row>
    <row r="18" spans="2:4">
      <c r="B18" s="1" t="s">
        <v>197</v>
      </c>
      <c r="C18" s="1"/>
      <c r="D18" s="1"/>
    </row>
    <row r="19" spans="2:4" ht="15" thickBot="1">
      <c r="B19" s="1"/>
      <c r="C19" s="1"/>
      <c r="D19" s="1"/>
    </row>
    <row r="20" spans="2:4">
      <c r="B20" s="33"/>
      <c r="C20" s="44" t="s">
        <v>198</v>
      </c>
      <c r="D20" s="34" t="s">
        <v>199</v>
      </c>
    </row>
    <row r="21" spans="2:4">
      <c r="B21" s="35" t="s">
        <v>200</v>
      </c>
      <c r="C21" s="31">
        <v>2.8664688753151646</v>
      </c>
      <c r="D21" s="50">
        <v>3.0026517387262031</v>
      </c>
    </row>
    <row r="22" spans="2:4">
      <c r="B22" s="35" t="s">
        <v>201</v>
      </c>
      <c r="C22" s="31">
        <v>1.9335809354598332</v>
      </c>
      <c r="D22" s="50">
        <v>1.9571474879423345</v>
      </c>
    </row>
    <row r="23" spans="2:4">
      <c r="B23" s="35" t="s">
        <v>202</v>
      </c>
      <c r="C23" s="31">
        <v>3.958162917754704</v>
      </c>
      <c r="D23" s="50">
        <v>1.6384815005734632</v>
      </c>
    </row>
    <row r="24" spans="2:4">
      <c r="B24" s="35" t="s">
        <v>203</v>
      </c>
      <c r="C24" s="31">
        <v>3.2501340438690907</v>
      </c>
      <c r="D24" s="50">
        <v>2.4827879441873257</v>
      </c>
    </row>
    <row r="25" spans="2:4">
      <c r="B25" s="35" t="s">
        <v>204</v>
      </c>
      <c r="C25" s="31">
        <v>2.4357624891994112</v>
      </c>
      <c r="D25" s="50">
        <v>2.4208809636939721</v>
      </c>
    </row>
    <row r="26" spans="2:4">
      <c r="B26" s="35" t="s">
        <v>205</v>
      </c>
      <c r="C26" s="31">
        <v>2.2634821148602713</v>
      </c>
      <c r="D26" s="50">
        <v>1.9953223600425174</v>
      </c>
    </row>
    <row r="27" spans="2:4">
      <c r="B27" s="35" t="s">
        <v>206</v>
      </c>
      <c r="C27" s="31">
        <v>3.0832581773521772</v>
      </c>
      <c r="D27" s="50">
        <v>2.876328940132411</v>
      </c>
    </row>
    <row r="28" spans="2:4" ht="15" thickBot="1">
      <c r="B28" s="37" t="s">
        <v>207</v>
      </c>
      <c r="C28" s="51">
        <v>4.2898885849194546</v>
      </c>
      <c r="D28" s="52">
        <v>4.1798083610987913</v>
      </c>
    </row>
  </sheetData>
  <hyperlinks>
    <hyperlink ref="A1" location="Contents!A1" display="Contents" xr:uid="{6A9A0D25-4C3F-4E81-8D53-0F58342A792C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F8828-89AC-4600-8B00-5149B842B809}">
  <dimension ref="A1:D28"/>
  <sheetViews>
    <sheetView showGridLines="0" workbookViewId="0"/>
  </sheetViews>
  <sheetFormatPr defaultRowHeight="14.45"/>
  <cols>
    <col min="1" max="1" width="8.7109375" style="1"/>
  </cols>
  <sheetData>
    <row r="1" spans="1:2" s="1" customFormat="1">
      <c r="A1" s="66" t="s">
        <v>12</v>
      </c>
    </row>
    <row r="2" spans="1:2">
      <c r="B2" s="1" t="s">
        <v>247</v>
      </c>
    </row>
    <row r="18" spans="2:4">
      <c r="B18" s="1" t="s">
        <v>197</v>
      </c>
      <c r="C18" s="1"/>
      <c r="D18" s="1"/>
    </row>
    <row r="19" spans="2:4" ht="15" thickBot="1">
      <c r="B19" s="1"/>
      <c r="C19" s="1"/>
      <c r="D19" s="1"/>
    </row>
    <row r="20" spans="2:4">
      <c r="B20" s="33"/>
      <c r="C20" s="44" t="s">
        <v>198</v>
      </c>
      <c r="D20" s="34" t="s">
        <v>199</v>
      </c>
    </row>
    <row r="21" spans="2:4">
      <c r="B21" s="35" t="s">
        <v>200</v>
      </c>
      <c r="C21" s="31">
        <v>103.39478563188786</v>
      </c>
      <c r="D21" s="50">
        <v>132.17378241013924</v>
      </c>
    </row>
    <row r="22" spans="2:4">
      <c r="B22" s="35" t="s">
        <v>201</v>
      </c>
      <c r="C22" s="31">
        <v>173.26694157006148</v>
      </c>
      <c r="D22" s="50">
        <v>166.1688897885827</v>
      </c>
    </row>
    <row r="23" spans="2:4">
      <c r="B23" s="35" t="s">
        <v>202</v>
      </c>
      <c r="C23" s="31">
        <v>387.3528595668206</v>
      </c>
      <c r="D23" s="50">
        <v>163.24316073230145</v>
      </c>
    </row>
    <row r="24" spans="2:4">
      <c r="B24" s="35" t="s">
        <v>203</v>
      </c>
      <c r="C24" s="31">
        <v>458.01324893486856</v>
      </c>
      <c r="D24" s="50">
        <v>291.66094869658167</v>
      </c>
    </row>
    <row r="25" spans="2:4">
      <c r="B25" s="35" t="s">
        <v>204</v>
      </c>
      <c r="C25" s="31">
        <v>666.39525162053565</v>
      </c>
      <c r="D25" s="50">
        <v>600.85246277045792</v>
      </c>
    </row>
    <row r="26" spans="2:4">
      <c r="B26" s="35" t="s">
        <v>205</v>
      </c>
      <c r="C26" s="31">
        <v>871.33645424382757</v>
      </c>
      <c r="D26" s="50">
        <v>928.12636056122585</v>
      </c>
    </row>
    <row r="27" spans="2:4">
      <c r="B27" s="35" t="s">
        <v>206</v>
      </c>
      <c r="C27" s="31">
        <v>1097.535721092441</v>
      </c>
      <c r="D27" s="50">
        <v>1310.190872757717</v>
      </c>
    </row>
    <row r="28" spans="2:4" ht="15" thickBot="1">
      <c r="B28" s="37" t="s">
        <v>207</v>
      </c>
      <c r="C28" s="51">
        <v>907.68346568326456</v>
      </c>
      <c r="D28" s="52">
        <v>1229.1617188224657</v>
      </c>
    </row>
  </sheetData>
  <hyperlinks>
    <hyperlink ref="A1" location="Contents!A1" display="Contents" xr:uid="{85FC4317-F7D7-4A59-A04B-2658CBF76ACB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D13CE-E8D1-472D-B43E-77D53F827EC8}">
  <dimension ref="A1:B2"/>
  <sheetViews>
    <sheetView showGridLines="0" workbookViewId="0"/>
  </sheetViews>
  <sheetFormatPr defaultRowHeight="14.45"/>
  <cols>
    <col min="1" max="1" width="8.7109375" style="1"/>
  </cols>
  <sheetData>
    <row r="1" spans="1:2" s="1" customFormat="1">
      <c r="A1" s="66" t="s">
        <v>12</v>
      </c>
    </row>
    <row r="2" spans="1:2">
      <c r="B2" s="1" t="s">
        <v>2</v>
      </c>
    </row>
  </sheetData>
  <hyperlinks>
    <hyperlink ref="A1" location="Contents!A1" display="Contents" xr:uid="{193C0575-1920-4039-99D6-320BB2B65884}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334EA-0077-45A1-8546-46ABA3B1857C}">
  <dimension ref="A1:D28"/>
  <sheetViews>
    <sheetView showGridLines="0" workbookViewId="0"/>
  </sheetViews>
  <sheetFormatPr defaultRowHeight="14.45"/>
  <cols>
    <col min="1" max="1" width="8.7109375" style="1"/>
  </cols>
  <sheetData>
    <row r="1" spans="1:2" s="1" customFormat="1">
      <c r="A1" s="66" t="s">
        <v>12</v>
      </c>
    </row>
    <row r="2" spans="1:2">
      <c r="B2" s="1" t="s">
        <v>248</v>
      </c>
    </row>
    <row r="18" spans="2:4">
      <c r="B18" s="1" t="s">
        <v>197</v>
      </c>
      <c r="C18" s="1"/>
      <c r="D18" s="1"/>
    </row>
    <row r="19" spans="2:4" ht="15" thickBot="1">
      <c r="B19" s="1"/>
      <c r="C19" s="1"/>
      <c r="D19" s="1"/>
    </row>
    <row r="20" spans="2:4">
      <c r="B20" s="33"/>
      <c r="C20" s="44" t="s">
        <v>198</v>
      </c>
      <c r="D20" s="34" t="s">
        <v>199</v>
      </c>
    </row>
    <row r="21" spans="2:4">
      <c r="B21" s="35" t="s">
        <v>200</v>
      </c>
      <c r="C21" s="31">
        <v>5.5690633024243041</v>
      </c>
      <c r="D21" s="50">
        <v>4.6400581674262975</v>
      </c>
    </row>
    <row r="22" spans="2:4">
      <c r="B22" s="35" t="s">
        <v>201</v>
      </c>
      <c r="C22" s="31">
        <v>9.1920416654217583</v>
      </c>
      <c r="D22" s="50">
        <v>8.4456674129494314</v>
      </c>
    </row>
    <row r="23" spans="2:4">
      <c r="B23" s="35" t="s">
        <v>202</v>
      </c>
      <c r="C23" s="31">
        <v>9.554447209726046</v>
      </c>
      <c r="D23" s="50">
        <v>7.311178185845657</v>
      </c>
    </row>
    <row r="24" spans="2:4">
      <c r="B24" s="35" t="s">
        <v>203</v>
      </c>
      <c r="C24" s="31">
        <v>8.2448627933226604</v>
      </c>
      <c r="D24" s="50">
        <v>7.4867482660313955</v>
      </c>
    </row>
    <row r="25" spans="2:4">
      <c r="B25" s="35" t="s">
        <v>204</v>
      </c>
      <c r="C25" s="31">
        <v>8.3825929859467241</v>
      </c>
      <c r="D25" s="50">
        <v>7.696532411082524</v>
      </c>
    </row>
    <row r="26" spans="2:4">
      <c r="B26" s="35" t="s">
        <v>205</v>
      </c>
      <c r="C26" s="31">
        <v>9.0917760593458574</v>
      </c>
      <c r="D26" s="50">
        <v>7.8154484014361314</v>
      </c>
    </row>
    <row r="27" spans="2:4">
      <c r="B27" s="35" t="s">
        <v>206</v>
      </c>
      <c r="C27" s="31">
        <v>10.505648491539343</v>
      </c>
      <c r="D27" s="50">
        <v>9.1520175637827439</v>
      </c>
    </row>
    <row r="28" spans="2:4" ht="15" thickBot="1">
      <c r="B28" s="37" t="s">
        <v>207</v>
      </c>
      <c r="C28" s="51">
        <v>11.194004179867378</v>
      </c>
      <c r="D28" s="52">
        <v>10.252347424985153</v>
      </c>
    </row>
  </sheetData>
  <hyperlinks>
    <hyperlink ref="A1" location="Contents!A1" display="Contents" xr:uid="{AAD898F9-9436-4DFA-B975-03A79B2D51EA}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EA9A6-A910-401B-95CA-B9B973048F87}">
  <dimension ref="A1:F41"/>
  <sheetViews>
    <sheetView showGridLines="0" topLeftCell="A4" workbookViewId="0"/>
  </sheetViews>
  <sheetFormatPr defaultRowHeight="14.45"/>
  <cols>
    <col min="1" max="1" width="8.7109375" style="1"/>
    <col min="3" max="4" width="12.42578125" bestFit="1" customWidth="1"/>
    <col min="5" max="5" width="17.5703125" bestFit="1" customWidth="1"/>
    <col min="6" max="6" width="12.42578125" bestFit="1" customWidth="1"/>
  </cols>
  <sheetData>
    <row r="1" spans="1:2" s="1" customFormat="1">
      <c r="A1" s="66" t="s">
        <v>12</v>
      </c>
    </row>
    <row r="2" spans="1:2">
      <c r="B2" s="1" t="s">
        <v>249</v>
      </c>
    </row>
    <row r="21" spans="2:6">
      <c r="B21" s="1" t="s">
        <v>250</v>
      </c>
      <c r="C21" s="1"/>
      <c r="D21" s="1"/>
      <c r="E21" s="1"/>
      <c r="F21" s="1"/>
    </row>
    <row r="22" spans="2:6" ht="15" thickBot="1">
      <c r="B22" s="1"/>
      <c r="C22" s="1"/>
      <c r="D22" s="1"/>
      <c r="E22" s="1"/>
      <c r="F22" s="1"/>
    </row>
    <row r="23" spans="2:6">
      <c r="B23" s="33"/>
      <c r="C23" s="44" t="s">
        <v>251</v>
      </c>
      <c r="D23" s="44" t="s">
        <v>252</v>
      </c>
      <c r="E23" s="44" t="s">
        <v>253</v>
      </c>
      <c r="F23" s="34" t="s">
        <v>254</v>
      </c>
    </row>
    <row r="24" spans="2:6">
      <c r="B24" s="35" t="s">
        <v>255</v>
      </c>
      <c r="C24" s="31">
        <v>57.850884019366276</v>
      </c>
      <c r="D24" s="31">
        <v>32.628327027733576</v>
      </c>
      <c r="E24" s="31">
        <v>9.5207889529001353</v>
      </c>
      <c r="F24" s="50"/>
    </row>
    <row r="25" spans="2:6">
      <c r="B25" s="35" t="s">
        <v>256</v>
      </c>
      <c r="C25" s="31">
        <v>58.270880037412851</v>
      </c>
      <c r="D25" s="31">
        <v>32.01440440592792</v>
      </c>
      <c r="E25" s="31">
        <v>9.7147155566592236</v>
      </c>
      <c r="F25" s="50"/>
    </row>
    <row r="26" spans="2:6">
      <c r="B26" s="35" t="s">
        <v>257</v>
      </c>
      <c r="C26" s="31">
        <v>57.779146863604339</v>
      </c>
      <c r="D26" s="31">
        <v>31.361155423842398</v>
      </c>
      <c r="E26" s="31">
        <v>10.859697712553269</v>
      </c>
      <c r="F26" s="50"/>
    </row>
    <row r="27" spans="2:6">
      <c r="B27" s="35" t="s">
        <v>258</v>
      </c>
      <c r="C27" s="31">
        <v>48.699222118588075</v>
      </c>
      <c r="D27" s="31">
        <v>26.043711788165812</v>
      </c>
      <c r="E27" s="31">
        <v>10.301564615042793</v>
      </c>
      <c r="F27" s="50">
        <v>14.955501478203317</v>
      </c>
    </row>
    <row r="28" spans="2:6">
      <c r="B28" s="35" t="s">
        <v>259</v>
      </c>
      <c r="C28" s="31">
        <v>49.149789122569459</v>
      </c>
      <c r="D28" s="31">
        <v>24.761518133037963</v>
      </c>
      <c r="E28" s="31">
        <v>10.673499251055828</v>
      </c>
      <c r="F28" s="50">
        <v>15.415193493336746</v>
      </c>
    </row>
    <row r="29" spans="2:6">
      <c r="B29" s="35" t="s">
        <v>260</v>
      </c>
      <c r="C29" s="31">
        <v>48.370344553009282</v>
      </c>
      <c r="D29" s="31">
        <v>23.148381452272293</v>
      </c>
      <c r="E29" s="31">
        <v>11.356891020609435</v>
      </c>
      <c r="F29" s="50">
        <v>17.124382974108986</v>
      </c>
    </row>
    <row r="30" spans="2:6">
      <c r="B30" s="35" t="s">
        <v>261</v>
      </c>
      <c r="C30" s="31">
        <v>45.510158536911611</v>
      </c>
      <c r="D30" s="31">
        <v>19.832672430422154</v>
      </c>
      <c r="E30" s="31">
        <v>11.470119037617726</v>
      </c>
      <c r="F30" s="50">
        <v>23.187049995048508</v>
      </c>
    </row>
    <row r="31" spans="2:6">
      <c r="B31" s="35" t="s">
        <v>262</v>
      </c>
      <c r="C31" s="31">
        <v>43.789134988151631</v>
      </c>
      <c r="D31" s="31">
        <v>17.290221213181926</v>
      </c>
      <c r="E31" s="31">
        <v>10.853893536860602</v>
      </c>
      <c r="F31" s="50">
        <v>28.06675026180584</v>
      </c>
    </row>
    <row r="32" spans="2:6">
      <c r="B32" s="35" t="s">
        <v>263</v>
      </c>
      <c r="C32" s="31">
        <v>41.996279442130763</v>
      </c>
      <c r="D32" s="31">
        <v>14.804559023648418</v>
      </c>
      <c r="E32" s="31">
        <v>10.299074238710778</v>
      </c>
      <c r="F32" s="50">
        <v>32.900087295510048</v>
      </c>
    </row>
    <row r="33" spans="2:6">
      <c r="B33" s="35" t="s">
        <v>264</v>
      </c>
      <c r="C33" s="31">
        <v>36.11313927142308</v>
      </c>
      <c r="D33" s="31">
        <v>11.807568311223255</v>
      </c>
      <c r="E33" s="31">
        <v>9.1724395596307371</v>
      </c>
      <c r="F33" s="50">
        <v>42.906852857722932</v>
      </c>
    </row>
    <row r="34" spans="2:6">
      <c r="B34" s="35" t="s">
        <v>265</v>
      </c>
      <c r="C34" s="31">
        <v>34.122395536338281</v>
      </c>
      <c r="D34" s="31">
        <v>10.442867179440027</v>
      </c>
      <c r="E34" s="31">
        <v>8.9668778295304161</v>
      </c>
      <c r="F34" s="50">
        <v>46.467859454691272</v>
      </c>
    </row>
    <row r="35" spans="2:6">
      <c r="B35" s="35" t="s">
        <v>266</v>
      </c>
      <c r="C35" s="31">
        <v>32.570984297103713</v>
      </c>
      <c r="D35" s="31">
        <v>9.3127835151613123</v>
      </c>
      <c r="E35" s="31">
        <v>8.2256284685681376</v>
      </c>
      <c r="F35" s="50">
        <v>49.89060371916684</v>
      </c>
    </row>
    <row r="36" spans="2:6">
      <c r="B36" s="35" t="s">
        <v>267</v>
      </c>
      <c r="C36" s="31">
        <v>31.48083320663736</v>
      </c>
      <c r="D36" s="31">
        <v>8.362563269123422</v>
      </c>
      <c r="E36" s="31">
        <v>7.5437693634927223</v>
      </c>
      <c r="F36" s="50">
        <v>52.612834160746488</v>
      </c>
    </row>
    <row r="37" spans="2:6">
      <c r="B37" s="35" t="s">
        <v>268</v>
      </c>
      <c r="C37" s="31">
        <v>29.3640482776776</v>
      </c>
      <c r="D37" s="31">
        <v>7.7202927395389267</v>
      </c>
      <c r="E37" s="31">
        <v>6.8059664080719449</v>
      </c>
      <c r="F37" s="50">
        <v>56.109692574711524</v>
      </c>
    </row>
    <row r="38" spans="2:6">
      <c r="B38" s="35" t="s">
        <v>269</v>
      </c>
      <c r="C38" s="31">
        <v>28.549196982275554</v>
      </c>
      <c r="D38" s="31">
        <v>7.226878565137107</v>
      </c>
      <c r="E38" s="31">
        <v>6.4803606290026492</v>
      </c>
      <c r="F38" s="50">
        <v>57.743563823584687</v>
      </c>
    </row>
    <row r="39" spans="2:6">
      <c r="B39" s="35" t="s">
        <v>270</v>
      </c>
      <c r="C39" s="31">
        <v>27.831819994959339</v>
      </c>
      <c r="D39" s="31">
        <v>6.2087674386862552</v>
      </c>
      <c r="E39" s="31">
        <v>6.1464452819163498</v>
      </c>
      <c r="F39" s="50">
        <v>59.812967284438059</v>
      </c>
    </row>
    <row r="40" spans="2:6">
      <c r="B40" s="35" t="s">
        <v>271</v>
      </c>
      <c r="C40" s="31">
        <v>27.060637641918561</v>
      </c>
      <c r="D40" s="31">
        <v>5.6840197819180487</v>
      </c>
      <c r="E40" s="31">
        <v>5.8634520007721065</v>
      </c>
      <c r="F40" s="50">
        <v>61.391890575391287</v>
      </c>
    </row>
    <row r="41" spans="2:6" ht="15" thickBot="1">
      <c r="B41" s="37" t="s">
        <v>272</v>
      </c>
      <c r="C41" s="51">
        <v>26.662037586502326</v>
      </c>
      <c r="D41" s="51">
        <v>5.2896285779865995</v>
      </c>
      <c r="E41" s="51">
        <v>5.8132568001982028</v>
      </c>
      <c r="F41" s="52">
        <v>62.235077035312884</v>
      </c>
    </row>
  </sheetData>
  <hyperlinks>
    <hyperlink ref="A1" location="Contents!A1" display="Contents" xr:uid="{987B0490-D445-4F6E-8411-760CE3C3BDC2}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5DD27-1AE7-4080-946E-C8521E215AF8}">
  <dimension ref="A1:E8"/>
  <sheetViews>
    <sheetView showGridLines="0" workbookViewId="0"/>
  </sheetViews>
  <sheetFormatPr defaultRowHeight="14.45"/>
  <cols>
    <col min="1" max="1" width="8.7109375" style="1"/>
    <col min="2" max="2" width="35.28515625" customWidth="1"/>
    <col min="3" max="3" width="8.85546875" customWidth="1"/>
    <col min="4" max="4" width="21" customWidth="1"/>
    <col min="5" max="5" width="21.85546875" customWidth="1"/>
  </cols>
  <sheetData>
    <row r="1" spans="1:5" s="1" customFormat="1">
      <c r="A1" s="66" t="s">
        <v>12</v>
      </c>
    </row>
    <row r="2" spans="1:5" ht="15" thickBot="1">
      <c r="B2" s="1" t="s">
        <v>273</v>
      </c>
      <c r="C2" s="1"/>
      <c r="D2" s="1"/>
      <c r="E2" s="1"/>
    </row>
    <row r="3" spans="1:5" ht="15" thickBot="1">
      <c r="B3" s="23" t="s">
        <v>212</v>
      </c>
      <c r="C3" s="24" t="s">
        <v>274</v>
      </c>
      <c r="D3" s="24" t="s">
        <v>275</v>
      </c>
      <c r="E3" s="24" t="s">
        <v>156</v>
      </c>
    </row>
    <row r="4" spans="1:5" ht="15" thickBot="1">
      <c r="B4" s="84" t="s">
        <v>276</v>
      </c>
      <c r="C4" s="27">
        <v>12500</v>
      </c>
      <c r="D4" s="26">
        <v>3157</v>
      </c>
      <c r="E4" s="25" t="s">
        <v>277</v>
      </c>
    </row>
    <row r="5" spans="1:5" ht="15" thickBot="1">
      <c r="B5" s="84" t="s">
        <v>278</v>
      </c>
      <c r="C5" s="27">
        <v>411000</v>
      </c>
      <c r="D5" s="26">
        <v>3686</v>
      </c>
      <c r="E5" s="25" t="s">
        <v>279</v>
      </c>
    </row>
    <row r="6" spans="1:5" ht="15" thickBot="1">
      <c r="B6" s="84" t="s">
        <v>280</v>
      </c>
      <c r="C6" s="27">
        <v>818000</v>
      </c>
      <c r="D6" s="26">
        <v>944</v>
      </c>
      <c r="E6" s="25" t="s">
        <v>281</v>
      </c>
    </row>
    <row r="7" spans="1:5">
      <c r="B7" s="1" t="s">
        <v>282</v>
      </c>
      <c r="C7" s="1"/>
      <c r="D7" s="1"/>
      <c r="E7" s="1"/>
    </row>
    <row r="8" spans="1:5">
      <c r="B8" s="1" t="s">
        <v>283</v>
      </c>
      <c r="C8" s="1"/>
      <c r="D8" s="1"/>
      <c r="E8" s="1"/>
    </row>
  </sheetData>
  <hyperlinks>
    <hyperlink ref="A1" location="Contents!A1" display="Contents" xr:uid="{6B22170A-BE70-4AFF-B001-9C957210E50C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F0F54-8660-4D69-9733-1429DF2AF31D}">
  <dimension ref="A1:E22"/>
  <sheetViews>
    <sheetView showGridLines="0" workbookViewId="0"/>
  </sheetViews>
  <sheetFormatPr defaultRowHeight="14.45"/>
  <cols>
    <col min="1" max="1" width="8.7109375" style="1"/>
    <col min="2" max="2" width="37.42578125" customWidth="1"/>
    <col min="3" max="3" width="20.85546875" bestFit="1" customWidth="1"/>
    <col min="4" max="4" width="13.140625" bestFit="1" customWidth="1"/>
    <col min="5" max="5" width="12" bestFit="1" customWidth="1"/>
    <col min="12" max="12" width="37.42578125" bestFit="1" customWidth="1"/>
    <col min="13" max="13" width="20.85546875" bestFit="1" customWidth="1"/>
    <col min="14" max="14" width="13.140625" bestFit="1" customWidth="1"/>
    <col min="15" max="15" width="12" bestFit="1" customWidth="1"/>
  </cols>
  <sheetData>
    <row r="1" spans="1:2" s="1" customFormat="1">
      <c r="A1" s="66" t="s">
        <v>12</v>
      </c>
    </row>
    <row r="2" spans="1:2">
      <c r="B2" s="1" t="s">
        <v>284</v>
      </c>
    </row>
    <row r="18" spans="2:5">
      <c r="B18" s="1" t="s">
        <v>285</v>
      </c>
      <c r="C18" s="1"/>
      <c r="D18" s="1"/>
      <c r="E18" s="1"/>
    </row>
    <row r="19" spans="2:5" ht="15" thickBot="1">
      <c r="B19" s="1"/>
      <c r="C19" s="1"/>
      <c r="D19" s="1"/>
      <c r="E19" s="1"/>
    </row>
    <row r="20" spans="2:5">
      <c r="B20" s="43" t="s">
        <v>52</v>
      </c>
      <c r="C20" s="44" t="s">
        <v>38</v>
      </c>
      <c r="D20" s="44" t="s">
        <v>129</v>
      </c>
      <c r="E20" s="34" t="s">
        <v>130</v>
      </c>
    </row>
    <row r="21" spans="2:5">
      <c r="B21" s="35" t="s">
        <v>145</v>
      </c>
      <c r="C21" s="32">
        <v>5.2195303431816775E-3</v>
      </c>
      <c r="D21" s="32">
        <v>8.4029860725940431E-3</v>
      </c>
      <c r="E21" s="36">
        <v>-3.1834557294123655E-3</v>
      </c>
    </row>
    <row r="22" spans="2:5" ht="15" thickBot="1">
      <c r="B22" s="37" t="s">
        <v>146</v>
      </c>
      <c r="C22" s="39">
        <v>-1.0590295748004519E-2</v>
      </c>
      <c r="D22" s="39">
        <v>8.4029860725940431E-3</v>
      </c>
      <c r="E22" s="38">
        <v>-1.8993281820598562E-2</v>
      </c>
    </row>
  </sheetData>
  <hyperlinks>
    <hyperlink ref="A1" location="Contents!A1" display="Contents" xr:uid="{8BF90A92-F4B6-401C-AA31-9418569D01D3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BD1F7-7B49-40BC-B4D8-1D1933484545}">
  <dimension ref="A1:E8"/>
  <sheetViews>
    <sheetView showGridLines="0" workbookViewId="0"/>
  </sheetViews>
  <sheetFormatPr defaultRowHeight="14.45"/>
  <cols>
    <col min="1" max="1" width="8.7109375" style="1"/>
    <col min="2" max="2" width="25.85546875" customWidth="1"/>
    <col min="4" max="4" width="19.5703125" customWidth="1"/>
    <col min="5" max="5" width="19.42578125" customWidth="1"/>
  </cols>
  <sheetData>
    <row r="1" spans="1:5" s="1" customFormat="1">
      <c r="A1" s="66" t="s">
        <v>12</v>
      </c>
    </row>
    <row r="2" spans="1:5" ht="15" thickBot="1">
      <c r="B2" s="1" t="s">
        <v>286</v>
      </c>
      <c r="C2" s="1"/>
      <c r="D2" s="1"/>
      <c r="E2" s="1"/>
    </row>
    <row r="3" spans="1:5" ht="15" thickBot="1">
      <c r="B3" s="23" t="s">
        <v>52</v>
      </c>
      <c r="C3" s="24" t="s">
        <v>274</v>
      </c>
      <c r="D3" s="24" t="s">
        <v>287</v>
      </c>
      <c r="E3" s="24" t="s">
        <v>156</v>
      </c>
    </row>
    <row r="4" spans="1:5" ht="15" thickBot="1">
      <c r="B4" s="84" t="s">
        <v>288</v>
      </c>
      <c r="C4" s="25" t="s">
        <v>71</v>
      </c>
      <c r="D4" s="26">
        <v>27</v>
      </c>
      <c r="E4" s="25" t="s">
        <v>72</v>
      </c>
    </row>
    <row r="5" spans="1:5" ht="15" thickBot="1">
      <c r="B5" s="23" t="s">
        <v>73</v>
      </c>
      <c r="C5" s="28" t="s">
        <v>74</v>
      </c>
      <c r="D5" s="29">
        <v>8.1999999999999993</v>
      </c>
      <c r="E5" s="28" t="s">
        <v>289</v>
      </c>
    </row>
    <row r="6" spans="1:5" ht="15" thickBot="1">
      <c r="B6" s="84" t="s">
        <v>290</v>
      </c>
      <c r="C6" s="25" t="s">
        <v>291</v>
      </c>
      <c r="D6" s="26">
        <v>62</v>
      </c>
      <c r="E6" s="25" t="s">
        <v>292</v>
      </c>
    </row>
    <row r="7" spans="1:5">
      <c r="B7" s="1" t="s">
        <v>293</v>
      </c>
      <c r="C7" s="1"/>
      <c r="D7" s="1"/>
      <c r="E7" s="1"/>
    </row>
    <row r="8" spans="1:5">
      <c r="B8" s="1" t="s">
        <v>294</v>
      </c>
      <c r="C8" s="1"/>
      <c r="D8" s="1"/>
      <c r="E8" s="1"/>
    </row>
  </sheetData>
  <hyperlinks>
    <hyperlink ref="A1" location="Contents!A1" display="Contents" xr:uid="{82A85673-E81F-440C-91A3-DFE3E506E4BC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75158-3C5D-49A5-B904-4FAC3014E616}">
  <dimension ref="A1:E23"/>
  <sheetViews>
    <sheetView showGridLines="0" workbookViewId="0"/>
  </sheetViews>
  <sheetFormatPr defaultRowHeight="14.45"/>
  <cols>
    <col min="1" max="1" width="8.7109375" style="1"/>
    <col min="2" max="2" width="46.5703125" customWidth="1"/>
    <col min="3" max="3" width="20.85546875" bestFit="1" customWidth="1"/>
    <col min="4" max="4" width="13.140625" bestFit="1" customWidth="1"/>
    <col min="5" max="5" width="12" bestFit="1" customWidth="1"/>
    <col min="12" max="12" width="48.28515625" bestFit="1" customWidth="1"/>
    <col min="13" max="13" width="20.85546875" bestFit="1" customWidth="1"/>
    <col min="14" max="14" width="13.140625" bestFit="1" customWidth="1"/>
    <col min="15" max="15" width="12" bestFit="1" customWidth="1"/>
  </cols>
  <sheetData>
    <row r="1" spans="1:2" s="1" customFormat="1">
      <c r="A1" s="66" t="s">
        <v>12</v>
      </c>
    </row>
    <row r="2" spans="1:2">
      <c r="B2" s="1" t="s">
        <v>295</v>
      </c>
    </row>
    <row r="18" spans="2:5">
      <c r="B18" s="1" t="s">
        <v>296</v>
      </c>
      <c r="C18" s="1"/>
      <c r="D18" s="1"/>
      <c r="E18" s="1"/>
    </row>
    <row r="19" spans="2:5" ht="15" thickBot="1">
      <c r="B19" s="1"/>
      <c r="C19" s="1"/>
      <c r="D19" s="1"/>
      <c r="E19" s="1"/>
    </row>
    <row r="20" spans="2:5">
      <c r="B20" s="43" t="s">
        <v>52</v>
      </c>
      <c r="C20" s="44" t="s">
        <v>38</v>
      </c>
      <c r="D20" s="44" t="s">
        <v>129</v>
      </c>
      <c r="E20" s="34" t="s">
        <v>130</v>
      </c>
    </row>
    <row r="21" spans="2:5">
      <c r="B21" s="35" t="s">
        <v>144</v>
      </c>
      <c r="C21" s="32">
        <v>7.0000000000000001E-3</v>
      </c>
      <c r="D21" s="32">
        <v>6.7483983099318173E-3</v>
      </c>
      <c r="E21" s="36">
        <v>-2.0351070486826321E-4</v>
      </c>
    </row>
    <row r="22" spans="2:5">
      <c r="B22" s="35" t="s">
        <v>138</v>
      </c>
      <c r="C22" s="32">
        <v>3.7999999999999999E-2</v>
      </c>
      <c r="D22" s="32">
        <v>7.1573603768655403E-3</v>
      </c>
      <c r="E22" s="36">
        <v>3.1017655600246163E-2</v>
      </c>
    </row>
    <row r="23" spans="2:5" ht="15" thickBot="1">
      <c r="B23" s="37" t="s">
        <v>143</v>
      </c>
      <c r="C23" s="39">
        <v>8.9999999999999993E-3</v>
      </c>
      <c r="D23" s="39">
        <v>7.9254839516049724E-3</v>
      </c>
      <c r="E23" s="38">
        <v>7.8798880094566037E-4</v>
      </c>
    </row>
  </sheetData>
  <hyperlinks>
    <hyperlink ref="A1" location="Contents!A1" display="Contents" xr:uid="{4A0CA497-5109-490C-BA6C-F2A6B3E59E95}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7B7AE-F17C-4CA8-BBED-4FCBA58F9BA4}">
  <dimension ref="A1:D28"/>
  <sheetViews>
    <sheetView showGridLines="0" workbookViewId="0"/>
  </sheetViews>
  <sheetFormatPr defaultRowHeight="14.45"/>
  <cols>
    <col min="1" max="1" width="8.7109375" style="1"/>
  </cols>
  <sheetData>
    <row r="1" spans="1:2" s="1" customFormat="1">
      <c r="A1" s="66" t="s">
        <v>12</v>
      </c>
    </row>
    <row r="2" spans="1:2">
      <c r="B2" s="1" t="s">
        <v>297</v>
      </c>
    </row>
    <row r="18" spans="2:4">
      <c r="B18" s="1" t="s">
        <v>121</v>
      </c>
      <c r="C18" s="1"/>
      <c r="D18" s="1"/>
    </row>
    <row r="19" spans="2:4" ht="15" thickBot="1">
      <c r="B19" s="1"/>
      <c r="C19" s="1"/>
      <c r="D19" s="1"/>
    </row>
    <row r="20" spans="2:4">
      <c r="B20" s="33"/>
      <c r="C20" s="44" t="s">
        <v>198</v>
      </c>
      <c r="D20" s="34" t="s">
        <v>199</v>
      </c>
    </row>
    <row r="21" spans="2:4">
      <c r="B21" s="35" t="s">
        <v>298</v>
      </c>
      <c r="C21" s="31">
        <v>4.3401631657914477</v>
      </c>
      <c r="D21" s="50">
        <v>4.5039985703435645</v>
      </c>
    </row>
    <row r="22" spans="2:4">
      <c r="B22" s="35" t="s">
        <v>299</v>
      </c>
      <c r="C22" s="31">
        <v>2.0285311037267304</v>
      </c>
      <c r="D22" s="50">
        <v>1.8466747610171521</v>
      </c>
    </row>
    <row r="23" spans="2:4">
      <c r="B23" s="35" t="s">
        <v>300</v>
      </c>
      <c r="C23" s="31">
        <v>5.0380404398061875</v>
      </c>
      <c r="D23" s="50">
        <v>2.0277153203474474</v>
      </c>
    </row>
    <row r="24" spans="2:4">
      <c r="B24" s="35" t="s">
        <v>203</v>
      </c>
      <c r="C24" s="31">
        <v>5.7287638587639522</v>
      </c>
      <c r="D24" s="50">
        <v>3.1805095041058102</v>
      </c>
    </row>
    <row r="25" spans="2:4">
      <c r="B25" s="35" t="s">
        <v>204</v>
      </c>
      <c r="C25" s="31">
        <v>7.1881919769298106</v>
      </c>
      <c r="D25" s="50">
        <v>5.6036078046386057</v>
      </c>
    </row>
    <row r="26" spans="2:4">
      <c r="B26" s="35" t="s">
        <v>205</v>
      </c>
      <c r="C26" s="31">
        <v>9.2435129093912991</v>
      </c>
      <c r="D26" s="50">
        <v>8.7522214627477783</v>
      </c>
    </row>
    <row r="27" spans="2:4">
      <c r="B27" s="35" t="s">
        <v>206</v>
      </c>
      <c r="C27" s="31">
        <v>12.452530299808632</v>
      </c>
      <c r="D27" s="50">
        <v>12.07649646203863</v>
      </c>
    </row>
    <row r="28" spans="2:4" ht="15" thickBot="1">
      <c r="B28" s="37" t="s">
        <v>207</v>
      </c>
      <c r="C28" s="51">
        <v>13.187493987493987</v>
      </c>
      <c r="D28" s="52">
        <v>13.277106382978724</v>
      </c>
    </row>
  </sheetData>
  <hyperlinks>
    <hyperlink ref="A1" location="Contents!A1" display="Contents" xr:uid="{A6CA7C08-C505-4FB9-9260-28BE6F2DE3E8}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E74A3-06C9-4952-9155-9F81BC83B364}">
  <dimension ref="A1:D28"/>
  <sheetViews>
    <sheetView showGridLines="0" workbookViewId="0"/>
  </sheetViews>
  <sheetFormatPr defaultRowHeight="14.45"/>
  <cols>
    <col min="1" max="1" width="8.7109375" style="1"/>
  </cols>
  <sheetData>
    <row r="1" spans="1:2" s="1" customFormat="1">
      <c r="A1" s="66" t="s">
        <v>12</v>
      </c>
    </row>
    <row r="2" spans="1:2">
      <c r="B2" s="1" t="s">
        <v>301</v>
      </c>
    </row>
    <row r="18" spans="2:4">
      <c r="B18" s="1" t="s">
        <v>121</v>
      </c>
      <c r="C18" s="1"/>
      <c r="D18" s="1"/>
    </row>
    <row r="19" spans="2:4" ht="15" thickBot="1">
      <c r="B19" s="1"/>
      <c r="C19" s="1"/>
      <c r="D19" s="1"/>
    </row>
    <row r="20" spans="2:4">
      <c r="B20" s="33"/>
      <c r="C20" s="44" t="s">
        <v>198</v>
      </c>
      <c r="D20" s="34" t="s">
        <v>199</v>
      </c>
    </row>
    <row r="21" spans="2:4">
      <c r="B21" s="35" t="s">
        <v>200</v>
      </c>
      <c r="C21" s="31">
        <v>-1.0882437811704948</v>
      </c>
      <c r="D21" s="50">
        <v>-1.210952635956597</v>
      </c>
    </row>
    <row r="22" spans="2:4">
      <c r="B22" s="35" t="s">
        <v>201</v>
      </c>
      <c r="C22" s="31">
        <v>-1.0753944745478194</v>
      </c>
      <c r="D22" s="50">
        <v>-1.4041056012601638</v>
      </c>
    </row>
    <row r="23" spans="2:4">
      <c r="B23" s="35" t="s">
        <v>202</v>
      </c>
      <c r="C23" s="31">
        <v>-0.48493709060692947</v>
      </c>
      <c r="D23" s="50">
        <v>-0.32581459337641672</v>
      </c>
    </row>
    <row r="24" spans="2:4">
      <c r="B24" s="35" t="s">
        <v>203</v>
      </c>
      <c r="C24" s="31">
        <v>0.1984521928677152</v>
      </c>
      <c r="D24" s="50">
        <v>0.20780941109086459</v>
      </c>
    </row>
    <row r="25" spans="2:4">
      <c r="B25" s="35" t="s">
        <v>204</v>
      </c>
      <c r="C25" s="31">
        <v>6.0416991117295815E-2</v>
      </c>
      <c r="D25" s="50">
        <v>0.35473987280014718</v>
      </c>
    </row>
    <row r="26" spans="2:4">
      <c r="B26" s="35" t="s">
        <v>205</v>
      </c>
      <c r="C26" s="31">
        <v>0.27091065985167528</v>
      </c>
      <c r="D26" s="50">
        <v>0.47109823755804303</v>
      </c>
    </row>
    <row r="27" spans="2:4">
      <c r="B27" s="35" t="s">
        <v>206</v>
      </c>
      <c r="C27" s="31">
        <v>1.2065780484061817</v>
      </c>
      <c r="D27" s="50">
        <v>1.3125288461355522</v>
      </c>
    </row>
    <row r="28" spans="2:4" ht="15" thickBot="1">
      <c r="B28" s="37" t="s">
        <v>207</v>
      </c>
      <c r="C28" s="51">
        <v>2.0389073713915407</v>
      </c>
      <c r="D28" s="52">
        <v>2.4479531797814813</v>
      </c>
    </row>
  </sheetData>
  <hyperlinks>
    <hyperlink ref="A1" location="Contents!A1" display="Contents" xr:uid="{E52A0EF2-EAA7-4124-8B6F-8BEED3624E7A}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7EBC1-BF3C-4D19-966F-4B43DEE98C0B}">
  <dimension ref="A1:D32"/>
  <sheetViews>
    <sheetView showGridLines="0" workbookViewId="0"/>
  </sheetViews>
  <sheetFormatPr defaultRowHeight="14.45"/>
  <cols>
    <col min="1" max="1" width="8.7109375" style="1"/>
    <col min="2" max="2" width="33.5703125" customWidth="1"/>
    <col min="3" max="3" width="17" bestFit="1" customWidth="1"/>
    <col min="4" max="4" width="15" bestFit="1" customWidth="1"/>
  </cols>
  <sheetData>
    <row r="1" spans="1:2" s="1" customFormat="1">
      <c r="A1" s="66" t="s">
        <v>12</v>
      </c>
    </row>
    <row r="2" spans="1:2">
      <c r="B2" s="1" t="s">
        <v>302</v>
      </c>
    </row>
    <row r="20" spans="2:4">
      <c r="B20" s="1" t="s">
        <v>303</v>
      </c>
      <c r="C20" s="1"/>
      <c r="D20" s="1"/>
    </row>
    <row r="21" spans="2:4" ht="15" thickBot="1">
      <c r="B21" s="1"/>
      <c r="C21" s="1"/>
      <c r="D21" s="1"/>
    </row>
    <row r="22" spans="2:4">
      <c r="B22" s="33" t="s">
        <v>304</v>
      </c>
      <c r="C22" s="44" t="s">
        <v>305</v>
      </c>
      <c r="D22" s="34" t="s">
        <v>306</v>
      </c>
    </row>
    <row r="23" spans="2:4">
      <c r="B23" s="35" t="s">
        <v>307</v>
      </c>
      <c r="C23" s="49">
        <v>0.21829625839745392</v>
      </c>
      <c r="D23" s="53">
        <v>-0.34529790293387108</v>
      </c>
    </row>
    <row r="24" spans="2:4">
      <c r="B24" s="35" t="s">
        <v>308</v>
      </c>
      <c r="C24" s="49">
        <v>0.44774597459940702</v>
      </c>
      <c r="D24" s="53">
        <v>-0.25790124121438807</v>
      </c>
    </row>
    <row r="25" spans="2:4">
      <c r="B25" s="35" t="s">
        <v>309</v>
      </c>
      <c r="C25" s="49">
        <v>0.53907400480810685</v>
      </c>
      <c r="D25" s="53">
        <v>0.29724370886664708</v>
      </c>
    </row>
    <row r="26" spans="2:4">
      <c r="B26" s="35" t="s">
        <v>310</v>
      </c>
      <c r="C26" s="49">
        <v>0.56050848725747571</v>
      </c>
      <c r="D26" s="53">
        <v>-0.17522311232137722</v>
      </c>
    </row>
    <row r="27" spans="2:4">
      <c r="B27" s="35" t="s">
        <v>311</v>
      </c>
      <c r="C27" s="49">
        <v>0.28882098279309232</v>
      </c>
      <c r="D27" s="53">
        <v>-8.5702701935045589E-2</v>
      </c>
    </row>
    <row r="28" spans="2:4">
      <c r="B28" s="35" t="s">
        <v>312</v>
      </c>
      <c r="C28" s="49">
        <v>0.70070417024942122</v>
      </c>
      <c r="D28" s="53">
        <v>0.33234037401961625</v>
      </c>
    </row>
    <row r="29" spans="2:4">
      <c r="B29" s="35" t="s">
        <v>313</v>
      </c>
      <c r="C29" s="49">
        <v>-7.5317950358523844E-2</v>
      </c>
      <c r="D29" s="53">
        <v>-0.18222936902204945</v>
      </c>
    </row>
    <row r="30" spans="2:4">
      <c r="B30" s="35" t="s">
        <v>314</v>
      </c>
      <c r="C30" s="49">
        <v>-0.14092890412659087</v>
      </c>
      <c r="D30" s="53">
        <v>-9.5418263928226166E-2</v>
      </c>
    </row>
    <row r="31" spans="2:4">
      <c r="B31" s="35" t="s">
        <v>315</v>
      </c>
      <c r="C31" s="49">
        <v>6.0846240264447626E-2</v>
      </c>
      <c r="D31" s="53">
        <v>-0.20103302356844477</v>
      </c>
    </row>
    <row r="32" spans="2:4" ht="15" thickBot="1">
      <c r="B32" s="37" t="s">
        <v>316</v>
      </c>
      <c r="C32" s="54">
        <v>0.58395584694147651</v>
      </c>
      <c r="D32" s="55">
        <v>-5.1565768268574397E-3</v>
      </c>
    </row>
  </sheetData>
  <hyperlinks>
    <hyperlink ref="A1" location="Contents!A1" display="Contents" xr:uid="{7D0C73E2-2FA1-4660-A055-9EF82BA2CD63}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28A48-E5B2-4394-B9B7-569C42180243}">
  <dimension ref="A1:E19"/>
  <sheetViews>
    <sheetView showGridLines="0" workbookViewId="0"/>
  </sheetViews>
  <sheetFormatPr defaultRowHeight="14.45"/>
  <cols>
    <col min="1" max="1" width="8.7109375" style="1"/>
    <col min="2" max="2" width="59.42578125" customWidth="1"/>
    <col min="3" max="3" width="15.140625" customWidth="1"/>
    <col min="4" max="4" width="20" customWidth="1"/>
    <col min="5" max="5" width="22.7109375" customWidth="1"/>
  </cols>
  <sheetData>
    <row r="1" spans="1:5" s="1" customFormat="1">
      <c r="A1" s="66" t="s">
        <v>12</v>
      </c>
    </row>
    <row r="2" spans="1:5" ht="15" thickBot="1">
      <c r="B2" s="1" t="s">
        <v>317</v>
      </c>
      <c r="C2" s="1"/>
      <c r="D2" s="1"/>
      <c r="E2" s="1"/>
    </row>
    <row r="3" spans="1:5" ht="15" thickBot="1">
      <c r="B3" s="23" t="s">
        <v>52</v>
      </c>
      <c r="C3" s="24" t="s">
        <v>318</v>
      </c>
      <c r="D3" s="24" t="s">
        <v>275</v>
      </c>
      <c r="E3" s="24" t="s">
        <v>156</v>
      </c>
    </row>
    <row r="4" spans="1:5" ht="15" thickBot="1">
      <c r="B4" s="97" t="s">
        <v>319</v>
      </c>
      <c r="C4" s="98"/>
      <c r="D4" s="98"/>
      <c r="E4" s="99"/>
    </row>
    <row r="5" spans="1:5" ht="18" customHeight="1" thickBot="1">
      <c r="B5" s="84" t="s">
        <v>320</v>
      </c>
      <c r="C5" s="27">
        <v>135000</v>
      </c>
      <c r="D5" s="26">
        <v>1886</v>
      </c>
      <c r="E5" s="25" t="s">
        <v>321</v>
      </c>
    </row>
    <row r="6" spans="1:5" ht="15" thickBot="1">
      <c r="B6" s="84" t="s">
        <v>322</v>
      </c>
      <c r="C6" s="27">
        <v>67000</v>
      </c>
      <c r="D6" s="26">
        <v>167</v>
      </c>
      <c r="E6" s="25" t="s">
        <v>323</v>
      </c>
    </row>
    <row r="7" spans="1:5" ht="15" thickBot="1">
      <c r="B7" s="97" t="s">
        <v>324</v>
      </c>
      <c r="C7" s="98"/>
      <c r="D7" s="98"/>
      <c r="E7" s="99"/>
    </row>
    <row r="8" spans="1:5" ht="15" thickBot="1">
      <c r="B8" s="84" t="s">
        <v>325</v>
      </c>
      <c r="C8" s="27">
        <v>874000</v>
      </c>
      <c r="D8" s="26">
        <v>307</v>
      </c>
      <c r="E8" s="25" t="s">
        <v>326</v>
      </c>
    </row>
    <row r="9" spans="1:5" ht="15" thickBot="1">
      <c r="B9" s="84" t="s">
        <v>327</v>
      </c>
      <c r="C9" s="25" t="s">
        <v>328</v>
      </c>
      <c r="D9" s="26">
        <v>18</v>
      </c>
      <c r="E9" s="25" t="s">
        <v>329</v>
      </c>
    </row>
    <row r="10" spans="1:5" ht="15" thickBot="1">
      <c r="B10" s="84" t="s">
        <v>330</v>
      </c>
      <c r="C10" s="27">
        <v>781000</v>
      </c>
      <c r="D10" s="26">
        <v>121</v>
      </c>
      <c r="E10" s="25" t="s">
        <v>331</v>
      </c>
    </row>
    <row r="11" spans="1:5" ht="15" thickBot="1">
      <c r="B11" s="84" t="s">
        <v>332</v>
      </c>
      <c r="C11" s="27">
        <v>849000</v>
      </c>
      <c r="D11" s="26">
        <v>353</v>
      </c>
      <c r="E11" s="25" t="s">
        <v>333</v>
      </c>
    </row>
    <row r="12" spans="1:5" ht="15" thickBot="1">
      <c r="B12" s="84" t="s">
        <v>334</v>
      </c>
      <c r="C12" s="27">
        <v>35000</v>
      </c>
      <c r="D12" s="26">
        <v>870</v>
      </c>
      <c r="E12" s="25" t="s">
        <v>335</v>
      </c>
    </row>
    <row r="13" spans="1:5" ht="15" thickBot="1">
      <c r="B13" s="84" t="s">
        <v>336</v>
      </c>
      <c r="C13" s="25" t="s">
        <v>337</v>
      </c>
      <c r="D13" s="26">
        <v>521</v>
      </c>
      <c r="E13" s="25" t="s">
        <v>338</v>
      </c>
    </row>
    <row r="14" spans="1:5" ht="15" thickBot="1">
      <c r="B14" s="84" t="s">
        <v>339</v>
      </c>
      <c r="C14" s="25" t="s">
        <v>340</v>
      </c>
      <c r="D14" s="26">
        <v>232</v>
      </c>
      <c r="E14" s="25" t="s">
        <v>341</v>
      </c>
    </row>
    <row r="15" spans="1:5">
      <c r="B15" s="1" t="s">
        <v>342</v>
      </c>
      <c r="C15" s="1"/>
      <c r="D15" s="1"/>
      <c r="E15" s="1"/>
    </row>
    <row r="17" spans="2:2">
      <c r="B17" s="1" t="s">
        <v>343</v>
      </c>
    </row>
    <row r="18" spans="2:2">
      <c r="B18" s="1" t="s">
        <v>344</v>
      </c>
    </row>
    <row r="19" spans="2:2">
      <c r="B19" s="1" t="s">
        <v>345</v>
      </c>
    </row>
  </sheetData>
  <mergeCells count="2">
    <mergeCell ref="B4:E4"/>
    <mergeCell ref="B7:E7"/>
  </mergeCells>
  <hyperlinks>
    <hyperlink ref="A1" location="Contents!A1" display="Contents" xr:uid="{DF92AD61-62CF-409A-A064-4B0EFC104DBB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2FA97-458B-4C1D-A97C-FB785E22F196}">
  <dimension ref="A1:A2"/>
  <sheetViews>
    <sheetView showGridLines="0" workbookViewId="0"/>
  </sheetViews>
  <sheetFormatPr defaultRowHeight="14.45"/>
  <cols>
    <col min="1" max="1" width="60" bestFit="1" customWidth="1"/>
  </cols>
  <sheetData>
    <row r="1" spans="1:1" ht="15" thickBot="1">
      <c r="A1" s="66" t="s">
        <v>12</v>
      </c>
    </row>
    <row r="2" spans="1:1" ht="21">
      <c r="A2" s="68" t="s">
        <v>3</v>
      </c>
    </row>
  </sheetData>
  <hyperlinks>
    <hyperlink ref="A1" location="Contents!A1" display="Contents" xr:uid="{5DBBEAA4-0C13-42B3-B603-7888ACA15475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D2294-C704-4A3B-8CCF-1FDCC1861DFA}">
  <dimension ref="A1:E24"/>
  <sheetViews>
    <sheetView showGridLines="0" topLeftCell="A7" workbookViewId="0">
      <selection activeCell="H10" sqref="H10"/>
    </sheetView>
  </sheetViews>
  <sheetFormatPr defaultRowHeight="14.45"/>
  <cols>
    <col min="1" max="1" width="8.7109375" style="1"/>
    <col min="2" max="2" width="34.140625" customWidth="1"/>
    <col min="3" max="3" width="20.85546875" bestFit="1" customWidth="1"/>
    <col min="4" max="4" width="13.140625" bestFit="1" customWidth="1"/>
    <col min="5" max="5" width="12" bestFit="1" customWidth="1"/>
    <col min="12" max="12" width="33.5703125" bestFit="1" customWidth="1"/>
  </cols>
  <sheetData>
    <row r="1" spans="1:2" s="1" customFormat="1">
      <c r="A1" s="66" t="s">
        <v>12</v>
      </c>
    </row>
    <row r="2" spans="1:2">
      <c r="B2" s="1" t="s">
        <v>346</v>
      </c>
    </row>
    <row r="18" spans="2:5">
      <c r="B18" s="1" t="s">
        <v>285</v>
      </c>
      <c r="C18" s="1"/>
      <c r="D18" s="1"/>
      <c r="E18" s="1"/>
    </row>
    <row r="19" spans="2:5" ht="15" thickBot="1">
      <c r="B19" s="1"/>
      <c r="C19" s="1"/>
      <c r="D19" s="1"/>
      <c r="E19" s="1"/>
    </row>
    <row r="20" spans="2:5">
      <c r="B20" s="43" t="s">
        <v>52</v>
      </c>
      <c r="C20" s="44" t="s">
        <v>38</v>
      </c>
      <c r="D20" s="44" t="s">
        <v>129</v>
      </c>
      <c r="E20" s="34" t="s">
        <v>130</v>
      </c>
    </row>
    <row r="21" spans="2:5">
      <c r="B21" s="35" t="s">
        <v>150</v>
      </c>
      <c r="C21" s="32">
        <v>-4.3999999999999997E-2</v>
      </c>
      <c r="D21" s="32">
        <v>4.1210063697566211E-3</v>
      </c>
      <c r="E21" s="36">
        <v>-4.7838270691508672E-2</v>
      </c>
    </row>
    <row r="22" spans="2:5">
      <c r="B22" s="35" t="s">
        <v>149</v>
      </c>
      <c r="C22" s="32">
        <v>-3.9E-2</v>
      </c>
      <c r="D22" s="32">
        <v>4.4157337136552103E-3</v>
      </c>
      <c r="E22" s="36">
        <v>-4.3266611595188728E-2</v>
      </c>
    </row>
    <row r="23" spans="2:5">
      <c r="B23" s="35" t="s">
        <v>135</v>
      </c>
      <c r="C23" s="32">
        <v>5.6000000000000001E-2</v>
      </c>
      <c r="D23" s="32">
        <v>9.1238676782498685E-3</v>
      </c>
      <c r="E23" s="36">
        <v>4.7260364467274926E-2</v>
      </c>
    </row>
    <row r="24" spans="2:5" ht="15" thickBot="1">
      <c r="B24" s="37" t="s">
        <v>140</v>
      </c>
      <c r="C24" s="39">
        <v>1.4999999999999999E-2</v>
      </c>
      <c r="D24" s="39">
        <v>7.6976985854200208E-3</v>
      </c>
      <c r="E24" s="38">
        <v>6.9151146472457015E-3</v>
      </c>
    </row>
  </sheetData>
  <hyperlinks>
    <hyperlink ref="A1" location="Contents!A1" display="Contents" xr:uid="{99A17E97-C4B0-4385-8BDF-F03FDD2E8106}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91C4C-33A8-4470-8CDA-6F0B5F32410A}">
  <dimension ref="A1:E27"/>
  <sheetViews>
    <sheetView showGridLines="0" workbookViewId="0"/>
  </sheetViews>
  <sheetFormatPr defaultRowHeight="14.45"/>
  <cols>
    <col min="1" max="1" width="8.7109375" style="1"/>
    <col min="4" max="4" width="10.140625" bestFit="1" customWidth="1"/>
    <col min="5" max="5" width="24.140625" bestFit="1" customWidth="1"/>
  </cols>
  <sheetData>
    <row r="1" spans="1:2" s="1" customFormat="1">
      <c r="A1" s="66" t="s">
        <v>12</v>
      </c>
    </row>
    <row r="2" spans="1:2">
      <c r="B2" s="1" t="s">
        <v>347</v>
      </c>
    </row>
    <row r="18" spans="2:5">
      <c r="B18" s="1" t="s">
        <v>348</v>
      </c>
      <c r="C18" s="1"/>
      <c r="D18" s="1"/>
      <c r="E18" s="1"/>
    </row>
    <row r="19" spans="2:5" ht="15" thickBot="1">
      <c r="B19" s="1"/>
      <c r="C19" s="1"/>
      <c r="D19" s="1"/>
      <c r="E19" s="1"/>
    </row>
    <row r="20" spans="2:5">
      <c r="B20" s="43"/>
      <c r="C20" s="44" t="s">
        <v>274</v>
      </c>
      <c r="D20" s="44" t="s">
        <v>349</v>
      </c>
      <c r="E20" s="34" t="s">
        <v>350</v>
      </c>
    </row>
    <row r="21" spans="2:5">
      <c r="B21" s="35" t="s">
        <v>266</v>
      </c>
      <c r="C21" s="56">
        <v>100</v>
      </c>
      <c r="D21" s="56">
        <v>100</v>
      </c>
      <c r="E21" s="57"/>
    </row>
    <row r="22" spans="2:5">
      <c r="B22" s="35" t="s">
        <v>267</v>
      </c>
      <c r="C22" s="56">
        <v>116.01982854830948</v>
      </c>
      <c r="D22" s="56">
        <v>115.19072687009901</v>
      </c>
      <c r="E22" s="58">
        <v>0.16019828548309478</v>
      </c>
    </row>
    <row r="23" spans="2:5">
      <c r="B23" s="35" t="s">
        <v>268</v>
      </c>
      <c r="C23" s="56">
        <v>115.74924392325774</v>
      </c>
      <c r="D23" s="56">
        <v>114.08799239640869</v>
      </c>
      <c r="E23" s="58">
        <v>-2.3322274169632617E-3</v>
      </c>
    </row>
    <row r="24" spans="2:5">
      <c r="B24" s="35" t="s">
        <v>269</v>
      </c>
      <c r="C24" s="56">
        <v>115.47148145037637</v>
      </c>
      <c r="D24" s="56">
        <v>112.86176906047358</v>
      </c>
      <c r="E24" s="58">
        <v>-2.3996914663695357E-3</v>
      </c>
    </row>
    <row r="25" spans="2:5">
      <c r="B25" s="35" t="s">
        <v>270</v>
      </c>
      <c r="C25" s="56">
        <v>112.90333736491051</v>
      </c>
      <c r="D25" s="56">
        <v>109.40159969049463</v>
      </c>
      <c r="E25" s="58">
        <v>-2.2240505215736062E-2</v>
      </c>
    </row>
    <row r="26" spans="2:5">
      <c r="B26" s="35" t="s">
        <v>271</v>
      </c>
      <c r="C26" s="56">
        <v>111.45217508135816</v>
      </c>
      <c r="D26" s="56">
        <v>107.11919425913739</v>
      </c>
      <c r="E26" s="58">
        <v>-1.285313895427298E-2</v>
      </c>
    </row>
    <row r="27" spans="2:5" ht="15" thickBot="1">
      <c r="B27" s="37" t="s">
        <v>272</v>
      </c>
      <c r="C27" s="59">
        <v>109.09429887556263</v>
      </c>
      <c r="D27" s="59">
        <v>104.18866067343191</v>
      </c>
      <c r="E27" s="60">
        <v>-2.1155946073500353E-2</v>
      </c>
    </row>
  </sheetData>
  <hyperlinks>
    <hyperlink ref="A1" location="Contents!A1" display="Contents" xr:uid="{B8900EA7-BA81-4F8D-92B7-0B6AD39C79F2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D6D7E-4960-421D-92D9-9680411957CE}">
  <dimension ref="A1:A2"/>
  <sheetViews>
    <sheetView showGridLines="0" workbookViewId="0">
      <selection activeCell="A3" sqref="A3"/>
    </sheetView>
  </sheetViews>
  <sheetFormatPr defaultColWidth="8.7109375" defaultRowHeight="14.45"/>
  <cols>
    <col min="1" max="1" width="55.5703125" style="1" bestFit="1" customWidth="1"/>
    <col min="2" max="16384" width="8.7109375" style="1"/>
  </cols>
  <sheetData>
    <row r="1" spans="1:1" ht="15" thickBot="1">
      <c r="A1" s="66" t="s">
        <v>12</v>
      </c>
    </row>
    <row r="2" spans="1:1" ht="21">
      <c r="A2" s="68" t="s">
        <v>10</v>
      </c>
    </row>
  </sheetData>
  <hyperlinks>
    <hyperlink ref="A1" location="Contents!A1" display="Contents" xr:uid="{1256C658-0D12-4CB5-ADFA-933AE999AABA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6110D-0ECC-4834-A94D-5583C8E20DEA}">
  <dimension ref="A1:I25"/>
  <sheetViews>
    <sheetView showGridLines="0" zoomScale="85" zoomScaleNormal="85" workbookViewId="0"/>
  </sheetViews>
  <sheetFormatPr defaultRowHeight="14.45"/>
  <cols>
    <col min="1" max="1" width="8.7109375" style="1"/>
    <col min="2" max="2" width="40" customWidth="1"/>
    <col min="3" max="3" width="29.140625" customWidth="1"/>
    <col min="4" max="4" width="11.140625" customWidth="1"/>
    <col min="5" max="5" width="15.42578125" customWidth="1"/>
    <col min="6" max="6" width="9.42578125" customWidth="1"/>
    <col min="7" max="7" width="9.85546875" customWidth="1"/>
    <col min="8" max="8" width="18.7109375" customWidth="1"/>
    <col min="9" max="9" width="12" bestFit="1" customWidth="1"/>
  </cols>
  <sheetData>
    <row r="1" spans="1:9" s="1" customFormat="1">
      <c r="A1" s="66" t="s">
        <v>12</v>
      </c>
    </row>
    <row r="2" spans="1:9" ht="15" thickBot="1">
      <c r="B2" s="1" t="s">
        <v>351</v>
      </c>
      <c r="C2" s="1"/>
      <c r="D2" s="1"/>
      <c r="E2" s="1"/>
      <c r="F2" s="1"/>
      <c r="G2" s="1"/>
      <c r="H2" s="1"/>
      <c r="I2" s="1"/>
    </row>
    <row r="3" spans="1:9" ht="15" thickBot="1">
      <c r="B3" s="105" t="s">
        <v>52</v>
      </c>
      <c r="C3" s="107" t="s">
        <v>352</v>
      </c>
      <c r="D3" s="109" t="s">
        <v>353</v>
      </c>
      <c r="E3" s="111" t="s">
        <v>129</v>
      </c>
      <c r="F3" s="112"/>
      <c r="G3" s="112"/>
      <c r="H3" s="113"/>
      <c r="I3" s="109" t="s">
        <v>130</v>
      </c>
    </row>
    <row r="4" spans="1:9" ht="15" thickBot="1">
      <c r="B4" s="106"/>
      <c r="C4" s="108"/>
      <c r="D4" s="110"/>
      <c r="E4" s="77" t="s">
        <v>354</v>
      </c>
      <c r="F4" s="77" t="s">
        <v>355</v>
      </c>
      <c r="G4" s="77" t="s">
        <v>356</v>
      </c>
      <c r="H4" s="77" t="s">
        <v>357</v>
      </c>
      <c r="I4" s="110"/>
    </row>
    <row r="5" spans="1:9" ht="15" thickBot="1">
      <c r="B5" s="78" t="s">
        <v>358</v>
      </c>
      <c r="C5" s="79" t="s">
        <v>359</v>
      </c>
      <c r="D5" s="80">
        <v>8.7999999999999995E-2</v>
      </c>
      <c r="E5" s="80">
        <v>7.1999999999999998E-3</v>
      </c>
      <c r="F5" s="102" t="s">
        <v>360</v>
      </c>
      <c r="G5" s="103"/>
      <c r="H5" s="104"/>
      <c r="I5" s="80">
        <v>8.0399999999999999E-2</v>
      </c>
    </row>
    <row r="6" spans="1:9" ht="15" thickBot="1">
      <c r="B6" s="78" t="s">
        <v>361</v>
      </c>
      <c r="C6" s="79" t="s">
        <v>359</v>
      </c>
      <c r="D6" s="80">
        <v>5.3999999999999999E-2</v>
      </c>
      <c r="E6" s="80">
        <v>7.1999999999999998E-3</v>
      </c>
      <c r="F6" s="102" t="s">
        <v>360</v>
      </c>
      <c r="G6" s="103"/>
      <c r="H6" s="104"/>
      <c r="I6" s="80">
        <v>4.65E-2</v>
      </c>
    </row>
    <row r="7" spans="1:9" ht="15" thickBot="1">
      <c r="B7" s="78" t="s">
        <v>362</v>
      </c>
      <c r="C7" s="79" t="s">
        <v>359</v>
      </c>
      <c r="D7" s="80">
        <v>1.2E-2</v>
      </c>
      <c r="E7" s="80">
        <v>7.1999999999999998E-3</v>
      </c>
      <c r="F7" s="102" t="s">
        <v>360</v>
      </c>
      <c r="G7" s="103"/>
      <c r="H7" s="104"/>
      <c r="I7" s="80">
        <v>5.0000000000000001E-3</v>
      </c>
    </row>
    <row r="8" spans="1:9" ht="15" thickBot="1">
      <c r="B8" s="78" t="s">
        <v>363</v>
      </c>
      <c r="C8" s="79" t="s">
        <v>364</v>
      </c>
      <c r="D8" s="80">
        <v>6.5000000000000002E-2</v>
      </c>
      <c r="E8" s="80">
        <v>7.7000000000000002E-3</v>
      </c>
      <c r="F8" s="102" t="s">
        <v>360</v>
      </c>
      <c r="G8" s="103"/>
      <c r="H8" s="104"/>
      <c r="I8" s="80">
        <v>5.8000000000000003E-2</v>
      </c>
    </row>
    <row r="9" spans="1:9" ht="15" thickBot="1">
      <c r="B9" s="78" t="s">
        <v>365</v>
      </c>
      <c r="C9" s="79" t="s">
        <v>364</v>
      </c>
      <c r="D9" s="80">
        <v>1.4E-2</v>
      </c>
      <c r="E9" s="80">
        <v>7.7999999999999996E-3</v>
      </c>
      <c r="F9" s="80">
        <v>2E-3</v>
      </c>
      <c r="G9" s="80">
        <v>6.9999999999999999E-4</v>
      </c>
      <c r="H9" s="80">
        <v>-5.9999999999999995E-4</v>
      </c>
      <c r="I9" s="80">
        <v>4.0000000000000001E-3</v>
      </c>
    </row>
    <row r="10" spans="1:9" ht="15" thickBot="1">
      <c r="B10" s="78" t="s">
        <v>366</v>
      </c>
      <c r="C10" s="79" t="s">
        <v>359</v>
      </c>
      <c r="D10" s="80">
        <v>1.9E-2</v>
      </c>
      <c r="E10" s="80">
        <v>7.1999999999999998E-3</v>
      </c>
      <c r="F10" s="80">
        <v>2E-3</v>
      </c>
      <c r="G10" s="80">
        <v>5.9999999999999995E-4</v>
      </c>
      <c r="H10" s="80">
        <v>-1.4E-3</v>
      </c>
      <c r="I10" s="80">
        <v>1.0999999999999999E-2</v>
      </c>
    </row>
    <row r="11" spans="1:9" ht="15" thickBot="1">
      <c r="B11" s="78" t="s">
        <v>367</v>
      </c>
      <c r="C11" s="79" t="s">
        <v>359</v>
      </c>
      <c r="D11" s="80">
        <v>-1.0999999999999999E-2</v>
      </c>
      <c r="E11" s="80">
        <v>7.1999999999999998E-3</v>
      </c>
      <c r="F11" s="80">
        <v>5.1000000000000004E-3</v>
      </c>
      <c r="G11" s="80">
        <v>4.0000000000000002E-4</v>
      </c>
      <c r="H11" s="80">
        <v>-2.3999999999999998E-3</v>
      </c>
      <c r="I11" s="80">
        <v>-2.1100000000000001E-2</v>
      </c>
    </row>
    <row r="12" spans="1:9" ht="15" thickBot="1">
      <c r="B12" s="78" t="s">
        <v>368</v>
      </c>
      <c r="C12" s="79" t="s">
        <v>364</v>
      </c>
      <c r="D12" s="80">
        <v>3.7999999999999999E-2</v>
      </c>
      <c r="E12" s="80">
        <v>7.7999999999999996E-3</v>
      </c>
      <c r="F12" s="80">
        <v>1.9E-3</v>
      </c>
      <c r="G12" s="80">
        <v>8.9999999999999998E-4</v>
      </c>
      <c r="H12" s="80">
        <v>-2.0000000000000001E-4</v>
      </c>
      <c r="I12" s="80">
        <v>2.76E-2</v>
      </c>
    </row>
    <row r="13" spans="1:9" ht="15.95" thickBot="1">
      <c r="B13" s="78" t="s">
        <v>369</v>
      </c>
      <c r="C13" s="79" t="s">
        <v>370</v>
      </c>
      <c r="D13" s="80">
        <v>5.8000000000000003E-2</v>
      </c>
      <c r="E13" s="80">
        <v>7.7000000000000002E-3</v>
      </c>
      <c r="F13" s="81" t="s">
        <v>360</v>
      </c>
      <c r="G13" s="82"/>
      <c r="H13" s="82"/>
      <c r="I13" s="80">
        <v>5.0099999999999999E-2</v>
      </c>
    </row>
    <row r="14" spans="1:9" ht="15" thickBot="1">
      <c r="B14" s="78" t="s">
        <v>371</v>
      </c>
      <c r="C14" s="79" t="s">
        <v>359</v>
      </c>
      <c r="D14" s="80">
        <v>9.6000000000000002E-2</v>
      </c>
      <c r="E14" s="80">
        <v>7.1999999999999998E-3</v>
      </c>
      <c r="F14" s="80">
        <v>2.5999999999999999E-3</v>
      </c>
      <c r="G14" s="80">
        <v>5.9999999999999995E-4</v>
      </c>
      <c r="H14" s="80">
        <v>-8.0000000000000004E-4</v>
      </c>
      <c r="I14" s="80">
        <v>8.6599999999999996E-2</v>
      </c>
    </row>
    <row r="15" spans="1:9" ht="15" thickBot="1">
      <c r="B15" s="78" t="s">
        <v>372</v>
      </c>
      <c r="C15" s="79" t="s">
        <v>359</v>
      </c>
      <c r="D15" s="80">
        <v>-3.5000000000000003E-2</v>
      </c>
      <c r="E15" s="80">
        <v>7.1999999999999998E-3</v>
      </c>
      <c r="F15" s="80">
        <v>5.7000000000000002E-3</v>
      </c>
      <c r="G15" s="80">
        <v>2.9999999999999997E-4</v>
      </c>
      <c r="H15" s="80">
        <v>-2.7000000000000001E-3</v>
      </c>
      <c r="I15" s="80">
        <v>-4.5499999999999999E-2</v>
      </c>
    </row>
    <row r="16" spans="1:9" ht="15" thickBot="1">
      <c r="B16" s="78" t="s">
        <v>373</v>
      </c>
      <c r="C16" s="79" t="s">
        <v>359</v>
      </c>
      <c r="D16" s="80">
        <v>5.0000000000000001E-3</v>
      </c>
      <c r="E16" s="80">
        <v>8.3999999999999995E-3</v>
      </c>
      <c r="F16" s="102" t="s">
        <v>360</v>
      </c>
      <c r="G16" s="103"/>
      <c r="H16" s="104"/>
      <c r="I16" s="80">
        <v>-3.0000000000000001E-3</v>
      </c>
    </row>
    <row r="17" spans="2:9" ht="15" thickBot="1">
      <c r="B17" s="78" t="s">
        <v>374</v>
      </c>
      <c r="C17" s="79" t="s">
        <v>359</v>
      </c>
      <c r="D17" s="80">
        <v>-1.0999999999999999E-2</v>
      </c>
      <c r="E17" s="80">
        <v>8.3999999999999995E-3</v>
      </c>
      <c r="F17" s="102" t="s">
        <v>360</v>
      </c>
      <c r="G17" s="103"/>
      <c r="H17" s="104"/>
      <c r="I17" s="80">
        <v>-1.9E-2</v>
      </c>
    </row>
    <row r="18" spans="2:9" ht="15" thickBot="1">
      <c r="B18" s="78" t="s">
        <v>375</v>
      </c>
      <c r="C18" s="79" t="s">
        <v>376</v>
      </c>
      <c r="D18" s="80">
        <v>7.0000000000000001E-3</v>
      </c>
      <c r="E18" s="80">
        <v>7.1999999999999998E-3</v>
      </c>
      <c r="F18" s="80">
        <v>-8.9999999999999998E-4</v>
      </c>
      <c r="G18" s="80">
        <v>2.0000000000000001E-4</v>
      </c>
      <c r="H18" s="80">
        <v>2.9999999999999997E-4</v>
      </c>
      <c r="I18" s="80">
        <v>-2.0000000000000001E-4</v>
      </c>
    </row>
    <row r="19" spans="2:9" ht="15" thickBot="1">
      <c r="B19" s="78" t="s">
        <v>377</v>
      </c>
      <c r="C19" s="79" t="s">
        <v>376</v>
      </c>
      <c r="D19" s="80">
        <v>3.8199999999999998E-2</v>
      </c>
      <c r="E19" s="80">
        <v>7.1999999999999998E-3</v>
      </c>
      <c r="F19" s="102" t="s">
        <v>360</v>
      </c>
      <c r="G19" s="103"/>
      <c r="H19" s="104"/>
      <c r="I19" s="80">
        <v>3.1E-2</v>
      </c>
    </row>
    <row r="20" spans="2:9" ht="15" thickBot="1">
      <c r="B20" s="78" t="s">
        <v>378</v>
      </c>
      <c r="C20" s="79" t="s">
        <v>379</v>
      </c>
      <c r="D20" s="80">
        <v>8.9999999999999993E-3</v>
      </c>
      <c r="E20" s="80">
        <v>7.9000000000000008E-3</v>
      </c>
      <c r="F20" s="102" t="s">
        <v>360</v>
      </c>
      <c r="G20" s="103"/>
      <c r="H20" s="104"/>
      <c r="I20" s="80">
        <v>8.0000000000000004E-4</v>
      </c>
    </row>
    <row r="21" spans="2:9" ht="15" thickBot="1">
      <c r="B21" s="78" t="s">
        <v>380</v>
      </c>
      <c r="C21" s="79" t="s">
        <v>359</v>
      </c>
      <c r="D21" s="80">
        <v>-4.3999999999999997E-2</v>
      </c>
      <c r="E21" s="80">
        <v>7.1999999999999998E-3</v>
      </c>
      <c r="F21" s="80">
        <v>-5.3E-3</v>
      </c>
      <c r="G21" s="80">
        <v>-4.0000000000000002E-4</v>
      </c>
      <c r="H21" s="80">
        <v>2.7000000000000001E-3</v>
      </c>
      <c r="I21" s="80">
        <v>-4.7800000000000002E-2</v>
      </c>
    </row>
    <row r="22" spans="2:9" ht="15" thickBot="1">
      <c r="B22" s="78" t="s">
        <v>381</v>
      </c>
      <c r="C22" s="79" t="s">
        <v>359</v>
      </c>
      <c r="D22" s="80">
        <v>-3.9E-2</v>
      </c>
      <c r="E22" s="80">
        <v>7.1999999999999998E-3</v>
      </c>
      <c r="F22" s="80">
        <v>-1.5E-3</v>
      </c>
      <c r="G22" s="80">
        <v>2.0000000000000001E-4</v>
      </c>
      <c r="H22" s="80">
        <v>-1.5E-3</v>
      </c>
      <c r="I22" s="80">
        <v>-4.3299999999999998E-2</v>
      </c>
    </row>
    <row r="23" spans="2:9" ht="15" thickBot="1">
      <c r="B23" s="78" t="s">
        <v>382</v>
      </c>
      <c r="C23" s="79" t="s">
        <v>364</v>
      </c>
      <c r="D23" s="80">
        <v>5.6000000000000001E-2</v>
      </c>
      <c r="E23" s="80">
        <v>7.7999999999999996E-3</v>
      </c>
      <c r="F23" s="80">
        <v>1.5E-3</v>
      </c>
      <c r="G23" s="80">
        <v>-2.9999999999999997E-4</v>
      </c>
      <c r="H23" s="80">
        <v>2.0000000000000001E-4</v>
      </c>
      <c r="I23" s="80">
        <v>4.7300000000000002E-2</v>
      </c>
    </row>
    <row r="24" spans="2:9" ht="15" thickBot="1">
      <c r="B24" s="78" t="s">
        <v>383</v>
      </c>
      <c r="C24" s="79" t="s">
        <v>384</v>
      </c>
      <c r="D24" s="80">
        <v>1.4999999999999999E-2</v>
      </c>
      <c r="E24" s="80">
        <v>7.7000000000000002E-3</v>
      </c>
      <c r="F24" s="102" t="s">
        <v>360</v>
      </c>
      <c r="G24" s="103"/>
      <c r="H24" s="104"/>
      <c r="I24" s="80">
        <v>6.8999999999999999E-3</v>
      </c>
    </row>
    <row r="25" spans="2:9">
      <c r="B25" s="1" t="s">
        <v>385</v>
      </c>
      <c r="C25" s="1"/>
      <c r="D25" s="1"/>
      <c r="E25" s="1"/>
      <c r="F25" s="1"/>
      <c r="G25" s="1"/>
      <c r="H25" s="1"/>
      <c r="I25" s="1"/>
    </row>
  </sheetData>
  <mergeCells count="14">
    <mergeCell ref="F5:H5"/>
    <mergeCell ref="B3:B4"/>
    <mergeCell ref="C3:C4"/>
    <mergeCell ref="D3:D4"/>
    <mergeCell ref="E3:H3"/>
    <mergeCell ref="I3:I4"/>
    <mergeCell ref="F20:H20"/>
    <mergeCell ref="F24:H24"/>
    <mergeCell ref="F6:H6"/>
    <mergeCell ref="F7:H7"/>
    <mergeCell ref="F8:H8"/>
    <mergeCell ref="F16:H16"/>
    <mergeCell ref="F17:H17"/>
    <mergeCell ref="F19:H19"/>
  </mergeCells>
  <hyperlinks>
    <hyperlink ref="A1" location="Contents!A1" display="Contents" xr:uid="{A8C26112-7951-4420-B1A3-3CEEA3DBA143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FAB66-5E37-45DD-B329-52A3ACC757AF}">
  <dimension ref="A1:G40"/>
  <sheetViews>
    <sheetView showGridLines="0" zoomScale="40" zoomScaleNormal="40" workbookViewId="0"/>
  </sheetViews>
  <sheetFormatPr defaultRowHeight="14.45"/>
  <cols>
    <col min="1" max="1" width="10.42578125" bestFit="1" customWidth="1"/>
    <col min="2" max="2" width="24.5703125" customWidth="1"/>
    <col min="3" max="3" width="31.140625" customWidth="1"/>
    <col min="4" max="4" width="25" customWidth="1"/>
    <col min="5" max="5" width="29.42578125" customWidth="1"/>
    <col min="6" max="6" width="26.5703125" customWidth="1"/>
    <col min="7" max="7" width="81.140625" customWidth="1"/>
  </cols>
  <sheetData>
    <row r="1" spans="1:7">
      <c r="A1" s="66" t="s">
        <v>12</v>
      </c>
      <c r="B1" s="1"/>
      <c r="C1" s="1"/>
      <c r="D1" s="1"/>
      <c r="E1" s="1"/>
      <c r="F1" s="1"/>
      <c r="G1" s="1"/>
    </row>
    <row r="2" spans="1:7" s="1" customFormat="1">
      <c r="B2" s="1" t="s">
        <v>386</v>
      </c>
    </row>
    <row r="3" spans="1:7" s="1" customFormat="1"/>
    <row r="4" spans="1:7" s="1" customFormat="1" ht="15" thickBot="1">
      <c r="B4" s="1" t="s">
        <v>387</v>
      </c>
    </row>
    <row r="5" spans="1:7" ht="15" thickBot="1">
      <c r="A5" s="1"/>
      <c r="B5" s="23" t="s">
        <v>388</v>
      </c>
      <c r="C5" s="24" t="s">
        <v>389</v>
      </c>
      <c r="D5" s="24" t="s">
        <v>390</v>
      </c>
      <c r="E5" s="24" t="s">
        <v>391</v>
      </c>
      <c r="F5" s="24" t="s">
        <v>392</v>
      </c>
      <c r="G5" s="24" t="s">
        <v>393</v>
      </c>
    </row>
    <row r="6" spans="1:7" ht="27.95">
      <c r="A6" s="1"/>
      <c r="B6" s="114" t="s">
        <v>394</v>
      </c>
      <c r="C6" s="114" t="s">
        <v>395</v>
      </c>
      <c r="D6" s="114" t="s">
        <v>396</v>
      </c>
      <c r="E6" s="88" t="s">
        <v>397</v>
      </c>
      <c r="F6" s="114" t="s">
        <v>398</v>
      </c>
      <c r="G6" s="114" t="s">
        <v>399</v>
      </c>
    </row>
    <row r="7" spans="1:7" ht="42.6" thickBot="1">
      <c r="A7" s="1"/>
      <c r="B7" s="115"/>
      <c r="C7" s="116"/>
      <c r="D7" s="116"/>
      <c r="E7" s="89" t="s">
        <v>400</v>
      </c>
      <c r="F7" s="116"/>
      <c r="G7" s="116"/>
    </row>
    <row r="8" spans="1:7" ht="27.95">
      <c r="A8" s="1"/>
      <c r="B8" s="115"/>
      <c r="C8" s="114" t="s">
        <v>401</v>
      </c>
      <c r="D8" s="114" t="s">
        <v>402</v>
      </c>
      <c r="E8" s="88" t="s">
        <v>403</v>
      </c>
      <c r="F8" s="114" t="s">
        <v>398</v>
      </c>
      <c r="G8" s="114"/>
    </row>
    <row r="9" spans="1:7" ht="56.45" thickBot="1">
      <c r="A9" s="1"/>
      <c r="B9" s="115"/>
      <c r="C9" s="116"/>
      <c r="D9" s="116"/>
      <c r="E9" s="89" t="s">
        <v>404</v>
      </c>
      <c r="F9" s="116"/>
      <c r="G9" s="116"/>
    </row>
    <row r="10" spans="1:7" ht="42">
      <c r="A10" s="1"/>
      <c r="B10" s="115"/>
      <c r="C10" s="114" t="s">
        <v>405</v>
      </c>
      <c r="D10" s="88" t="s">
        <v>406</v>
      </c>
      <c r="E10" s="88" t="s">
        <v>403</v>
      </c>
      <c r="F10" s="114" t="s">
        <v>398</v>
      </c>
      <c r="G10" s="114"/>
    </row>
    <row r="11" spans="1:7" ht="56.45" thickBot="1">
      <c r="A11" s="1"/>
      <c r="B11" s="115"/>
      <c r="C11" s="116"/>
      <c r="D11" s="22" t="s">
        <v>407</v>
      </c>
      <c r="E11" s="89" t="s">
        <v>404</v>
      </c>
      <c r="F11" s="116"/>
      <c r="G11" s="116"/>
    </row>
    <row r="12" spans="1:7" ht="182.45" thickBot="1">
      <c r="A12" s="1"/>
      <c r="B12" s="115"/>
      <c r="C12" s="22" t="s">
        <v>408</v>
      </c>
      <c r="D12" s="22" t="s">
        <v>409</v>
      </c>
      <c r="E12" s="22" t="s">
        <v>410</v>
      </c>
      <c r="F12" s="22" t="s">
        <v>411</v>
      </c>
      <c r="G12" s="22" t="s">
        <v>412</v>
      </c>
    </row>
    <row r="13" spans="1:7" ht="70.5" thickBot="1">
      <c r="A13" s="1"/>
      <c r="B13" s="115"/>
      <c r="C13" s="22" t="s">
        <v>413</v>
      </c>
      <c r="D13" s="22" t="s">
        <v>414</v>
      </c>
      <c r="E13" s="22" t="s">
        <v>415</v>
      </c>
      <c r="F13" s="22" t="s">
        <v>416</v>
      </c>
      <c r="G13" s="22" t="s">
        <v>417</v>
      </c>
    </row>
    <row r="14" spans="1:7" ht="70.5" thickBot="1">
      <c r="A14" s="1"/>
      <c r="B14" s="115"/>
      <c r="C14" s="22" t="s">
        <v>418</v>
      </c>
      <c r="D14" s="22" t="s">
        <v>419</v>
      </c>
      <c r="E14" s="22" t="s">
        <v>420</v>
      </c>
      <c r="F14" s="22" t="s">
        <v>421</v>
      </c>
      <c r="G14" s="22" t="s">
        <v>422</v>
      </c>
    </row>
    <row r="15" spans="1:7" ht="70.5" thickBot="1">
      <c r="A15" s="1"/>
      <c r="B15" s="116"/>
      <c r="C15" s="22" t="s">
        <v>423</v>
      </c>
      <c r="D15" s="22" t="s">
        <v>424</v>
      </c>
      <c r="E15" s="22" t="s">
        <v>420</v>
      </c>
      <c r="F15" s="22" t="s">
        <v>421</v>
      </c>
      <c r="G15" s="22" t="s">
        <v>425</v>
      </c>
    </row>
    <row r="16" spans="1:7" ht="56.45" thickBot="1">
      <c r="A16" s="1"/>
      <c r="B16" s="114" t="s">
        <v>426</v>
      </c>
      <c r="C16" s="22" t="s">
        <v>59</v>
      </c>
      <c r="D16" s="22" t="s">
        <v>427</v>
      </c>
      <c r="E16" s="22" t="s">
        <v>428</v>
      </c>
      <c r="F16" s="22" t="s">
        <v>421</v>
      </c>
      <c r="G16" s="22" t="s">
        <v>429</v>
      </c>
    </row>
    <row r="17" spans="2:7">
      <c r="B17" s="115"/>
      <c r="C17" s="114" t="s">
        <v>430</v>
      </c>
      <c r="D17" s="114" t="s">
        <v>431</v>
      </c>
      <c r="E17" s="83" t="s">
        <v>432</v>
      </c>
      <c r="F17" s="114" t="s">
        <v>398</v>
      </c>
      <c r="G17" s="114" t="s">
        <v>433</v>
      </c>
    </row>
    <row r="18" spans="2:7" ht="56.45" thickBot="1">
      <c r="B18" s="115"/>
      <c r="C18" s="115"/>
      <c r="D18" s="115"/>
      <c r="E18" s="86" t="s">
        <v>434</v>
      </c>
      <c r="F18" s="115"/>
      <c r="G18" s="115"/>
    </row>
    <row r="19" spans="2:7" ht="27.95">
      <c r="B19" s="115"/>
      <c r="C19" s="114" t="s">
        <v>224</v>
      </c>
      <c r="D19" s="114" t="s">
        <v>435</v>
      </c>
      <c r="E19" s="114"/>
      <c r="F19" s="114" t="s">
        <v>421</v>
      </c>
      <c r="G19" s="83" t="s">
        <v>436</v>
      </c>
    </row>
    <row r="20" spans="2:7" ht="27.95">
      <c r="B20" s="115"/>
      <c r="C20" s="115"/>
      <c r="D20" s="115"/>
      <c r="E20" s="115"/>
      <c r="F20" s="115"/>
      <c r="G20" s="83" t="s">
        <v>437</v>
      </c>
    </row>
    <row r="21" spans="2:7" ht="42.6" thickBot="1">
      <c r="B21" s="115"/>
      <c r="C21" s="116"/>
      <c r="D21" s="116"/>
      <c r="E21" s="116"/>
      <c r="F21" s="116"/>
      <c r="G21" s="22" t="s">
        <v>422</v>
      </c>
    </row>
    <row r="22" spans="2:7" ht="42.6" thickBot="1">
      <c r="B22" s="116"/>
      <c r="C22" s="22" t="s">
        <v>438</v>
      </c>
      <c r="D22" s="22" t="s">
        <v>439</v>
      </c>
      <c r="E22" s="22"/>
      <c r="F22" s="22" t="s">
        <v>421</v>
      </c>
      <c r="G22" s="22" t="s">
        <v>425</v>
      </c>
    </row>
    <row r="23" spans="2:7" ht="70.5" thickBot="1">
      <c r="B23" s="114" t="s">
        <v>440</v>
      </c>
      <c r="C23" s="22" t="s">
        <v>441</v>
      </c>
      <c r="D23" s="22" t="s">
        <v>442</v>
      </c>
      <c r="E23" s="22" t="s">
        <v>443</v>
      </c>
      <c r="F23" s="22" t="s">
        <v>416</v>
      </c>
      <c r="G23" s="22"/>
    </row>
    <row r="24" spans="2:7" ht="42.6" thickBot="1">
      <c r="B24" s="116"/>
      <c r="C24" s="22" t="s">
        <v>444</v>
      </c>
      <c r="D24" s="22" t="s">
        <v>445</v>
      </c>
      <c r="E24" s="22" t="s">
        <v>443</v>
      </c>
      <c r="F24" s="22" t="s">
        <v>416</v>
      </c>
      <c r="G24" s="22"/>
    </row>
    <row r="25" spans="2:7" ht="77.45">
      <c r="B25" s="114" t="s">
        <v>446</v>
      </c>
      <c r="C25" s="114" t="s">
        <v>447</v>
      </c>
      <c r="D25" s="114" t="s">
        <v>448</v>
      </c>
      <c r="E25" s="114" t="s">
        <v>449</v>
      </c>
      <c r="F25" s="114" t="s">
        <v>411</v>
      </c>
      <c r="G25" s="88" t="s">
        <v>450</v>
      </c>
    </row>
    <row r="26" spans="2:7" ht="42">
      <c r="B26" s="115"/>
      <c r="C26" s="115"/>
      <c r="D26" s="115"/>
      <c r="E26" s="115"/>
      <c r="F26" s="115"/>
      <c r="G26" s="83" t="s">
        <v>451</v>
      </c>
    </row>
    <row r="27" spans="2:7">
      <c r="B27" s="115"/>
      <c r="C27" s="115"/>
      <c r="D27" s="115"/>
      <c r="E27" s="115"/>
      <c r="F27" s="115"/>
      <c r="G27" s="87" t="s">
        <v>452</v>
      </c>
    </row>
    <row r="28" spans="2:7">
      <c r="B28" s="115"/>
      <c r="C28" s="115"/>
      <c r="D28" s="115"/>
      <c r="E28" s="115"/>
      <c r="F28" s="115"/>
      <c r="G28" s="87" t="s">
        <v>453</v>
      </c>
    </row>
    <row r="29" spans="2:7">
      <c r="B29" s="115"/>
      <c r="C29" s="115"/>
      <c r="D29" s="115"/>
      <c r="E29" s="115"/>
      <c r="F29" s="115"/>
      <c r="G29" s="87" t="s">
        <v>454</v>
      </c>
    </row>
    <row r="30" spans="2:7" ht="28.5" thickBot="1">
      <c r="B30" s="115"/>
      <c r="C30" s="116"/>
      <c r="D30" s="116"/>
      <c r="E30" s="116"/>
      <c r="F30" s="116"/>
      <c r="G30" s="22" t="s">
        <v>455</v>
      </c>
    </row>
    <row r="31" spans="2:7" ht="30" customHeight="1">
      <c r="B31" s="115"/>
      <c r="C31" s="114" t="s">
        <v>456</v>
      </c>
      <c r="D31" s="114" t="s">
        <v>457</v>
      </c>
      <c r="E31" s="88" t="s">
        <v>458</v>
      </c>
      <c r="F31" s="114" t="s">
        <v>398</v>
      </c>
      <c r="G31" s="114"/>
    </row>
    <row r="32" spans="2:7" ht="69.95">
      <c r="B32" s="115"/>
      <c r="C32" s="115"/>
      <c r="D32" s="115"/>
      <c r="E32" s="86" t="s">
        <v>459</v>
      </c>
      <c r="F32" s="115"/>
      <c r="G32" s="115"/>
    </row>
    <row r="33" spans="2:7" ht="30" customHeight="1">
      <c r="B33" s="115"/>
      <c r="C33" s="115"/>
      <c r="D33" s="115"/>
      <c r="E33" s="83" t="s">
        <v>460</v>
      </c>
      <c r="F33" s="115"/>
      <c r="G33" s="115"/>
    </row>
    <row r="34" spans="2:7" ht="42.6" thickBot="1">
      <c r="B34" s="115"/>
      <c r="C34" s="116"/>
      <c r="D34" s="116"/>
      <c r="E34" s="89" t="s">
        <v>461</v>
      </c>
      <c r="F34" s="116"/>
      <c r="G34" s="116"/>
    </row>
    <row r="35" spans="2:7" ht="84.6" thickBot="1">
      <c r="B35" s="116"/>
      <c r="C35" s="23" t="s">
        <v>290</v>
      </c>
      <c r="D35" s="24" t="s">
        <v>462</v>
      </c>
      <c r="E35" s="24" t="s">
        <v>463</v>
      </c>
      <c r="F35" s="24" t="s">
        <v>416</v>
      </c>
      <c r="G35" s="24"/>
    </row>
    <row r="36" spans="2:7" ht="84.6" thickBot="1">
      <c r="B36" s="114" t="s">
        <v>464</v>
      </c>
      <c r="C36" s="85" t="s">
        <v>465</v>
      </c>
      <c r="D36" s="85" t="s">
        <v>466</v>
      </c>
      <c r="E36" s="85" t="s">
        <v>443</v>
      </c>
      <c r="F36" s="85" t="s">
        <v>421</v>
      </c>
      <c r="G36" s="85" t="s">
        <v>467</v>
      </c>
    </row>
    <row r="37" spans="2:7" ht="84.6" thickBot="1">
      <c r="B37" s="115"/>
      <c r="C37" s="85" t="s">
        <v>468</v>
      </c>
      <c r="D37" s="85" t="s">
        <v>469</v>
      </c>
      <c r="E37" s="85" t="s">
        <v>470</v>
      </c>
      <c r="F37" s="23" t="s">
        <v>421</v>
      </c>
      <c r="G37" s="23" t="s">
        <v>471</v>
      </c>
    </row>
    <row r="38" spans="2:7" ht="27.95">
      <c r="B38" s="115"/>
      <c r="C38" s="114" t="s">
        <v>472</v>
      </c>
      <c r="D38" s="114" t="s">
        <v>473</v>
      </c>
      <c r="E38" s="114" t="s">
        <v>474</v>
      </c>
      <c r="F38" s="115" t="s">
        <v>416</v>
      </c>
      <c r="G38" s="83" t="s">
        <v>475</v>
      </c>
    </row>
    <row r="39" spans="2:7" ht="27.95">
      <c r="B39" s="115"/>
      <c r="C39" s="115"/>
      <c r="D39" s="115"/>
      <c r="E39" s="115"/>
      <c r="F39" s="115"/>
      <c r="G39" s="83" t="s">
        <v>476</v>
      </c>
    </row>
    <row r="40" spans="2:7" ht="28.5" thickBot="1">
      <c r="B40" s="116"/>
      <c r="C40" s="116"/>
      <c r="D40" s="116"/>
      <c r="E40" s="116"/>
      <c r="F40" s="116"/>
      <c r="G40" s="22" t="s">
        <v>477</v>
      </c>
    </row>
  </sheetData>
  <mergeCells count="36">
    <mergeCell ref="D8:D9"/>
    <mergeCell ref="F8:F9"/>
    <mergeCell ref="G8:G9"/>
    <mergeCell ref="C10:C11"/>
    <mergeCell ref="F10:F11"/>
    <mergeCell ref="G10:G11"/>
    <mergeCell ref="B16:B22"/>
    <mergeCell ref="C17:C18"/>
    <mergeCell ref="D17:D18"/>
    <mergeCell ref="F17:F18"/>
    <mergeCell ref="G17:G18"/>
    <mergeCell ref="C19:C21"/>
    <mergeCell ref="D19:D21"/>
    <mergeCell ref="E19:E21"/>
    <mergeCell ref="B6:B15"/>
    <mergeCell ref="C6:C7"/>
    <mergeCell ref="D6:D7"/>
    <mergeCell ref="F6:F7"/>
    <mergeCell ref="G6:G7"/>
    <mergeCell ref="C8:C9"/>
    <mergeCell ref="B36:B40"/>
    <mergeCell ref="F19:F21"/>
    <mergeCell ref="B23:B24"/>
    <mergeCell ref="B25:B35"/>
    <mergeCell ref="C25:C30"/>
    <mergeCell ref="D25:D30"/>
    <mergeCell ref="E25:E30"/>
    <mergeCell ref="F25:F30"/>
    <mergeCell ref="C31:C34"/>
    <mergeCell ref="D31:D34"/>
    <mergeCell ref="F31:F34"/>
    <mergeCell ref="C38:C40"/>
    <mergeCell ref="D38:D40"/>
    <mergeCell ref="E38:E40"/>
    <mergeCell ref="F38:F40"/>
    <mergeCell ref="G31:G34"/>
  </mergeCells>
  <hyperlinks>
    <hyperlink ref="E7" r:id="rId1" xr:uid="{B7E82C74-5B07-417B-8D9C-01AE50440C25}"/>
    <hyperlink ref="E9" r:id="rId2" xr:uid="{40FC5ED8-052E-4799-8C7B-66F1BA899910}"/>
    <hyperlink ref="E11" r:id="rId3" xr:uid="{4F79807C-D762-4534-BCBF-4F72A31EBEB4}"/>
    <hyperlink ref="E18" r:id="rId4" xr:uid="{B41CD10A-F48D-4C91-B3D5-9ACED09E2DB1}"/>
    <hyperlink ref="E32" r:id="rId5" xr:uid="{BFE9B3B8-2225-4601-BD3A-634C20E3E6D0}"/>
    <hyperlink ref="E34" r:id="rId6" xr:uid="{8ABAE67A-5137-4ED5-9035-80F62E993398}"/>
    <hyperlink ref="A1" location="Contents!A1" display="Contents" xr:uid="{67ABAA4C-5587-4B5A-986A-56AEAD70E95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7E8C0-F783-4C51-B060-73F099068C00}">
  <dimension ref="A1:E40"/>
  <sheetViews>
    <sheetView showGridLines="0" workbookViewId="0"/>
  </sheetViews>
  <sheetFormatPr defaultRowHeight="14.45"/>
  <cols>
    <col min="1" max="1" width="8.7109375" style="1"/>
    <col min="3" max="3" width="22.7109375" bestFit="1" customWidth="1"/>
  </cols>
  <sheetData>
    <row r="1" spans="1:2" s="1" customFormat="1">
      <c r="A1" s="66" t="s">
        <v>12</v>
      </c>
    </row>
    <row r="2" spans="1:2">
      <c r="B2" s="1" t="s">
        <v>4</v>
      </c>
    </row>
    <row r="20" spans="2:5">
      <c r="B20" s="1" t="s">
        <v>13</v>
      </c>
      <c r="C20" s="1"/>
      <c r="D20" s="1"/>
      <c r="E20" s="1"/>
    </row>
    <row r="22" spans="2:5">
      <c r="B22" s="30"/>
      <c r="C22" s="30" t="s">
        <v>14</v>
      </c>
      <c r="D22" s="30" t="s">
        <v>15</v>
      </c>
      <c r="E22" s="30" t="s">
        <v>16</v>
      </c>
    </row>
    <row r="23" spans="2:5">
      <c r="B23" s="30" t="s">
        <v>17</v>
      </c>
      <c r="C23" s="31">
        <v>100</v>
      </c>
      <c r="D23" s="31">
        <v>100</v>
      </c>
      <c r="E23" s="30">
        <v>5.9</v>
      </c>
    </row>
    <row r="24" spans="2:5">
      <c r="B24" s="30" t="s">
        <v>18</v>
      </c>
      <c r="C24" s="31">
        <v>106.31753948462179</v>
      </c>
      <c r="D24" s="31">
        <v>106.40066500415628</v>
      </c>
      <c r="E24" s="30">
        <v>6.4</v>
      </c>
    </row>
    <row r="25" spans="2:5">
      <c r="B25" s="30" t="s">
        <v>19</v>
      </c>
      <c r="C25" s="31">
        <v>111.63757273482962</v>
      </c>
      <c r="D25" s="31">
        <v>110.39068994181216</v>
      </c>
      <c r="E25" s="30">
        <v>3.7</v>
      </c>
    </row>
    <row r="26" spans="2:5">
      <c r="B26" s="30" t="s">
        <v>20</v>
      </c>
      <c r="C26" s="31">
        <v>120.36575228595181</v>
      </c>
      <c r="D26" s="31">
        <v>118.86949293433085</v>
      </c>
      <c r="E26" s="30">
        <v>7.7</v>
      </c>
    </row>
    <row r="27" spans="2:5">
      <c r="B27" s="30" t="s">
        <v>21</v>
      </c>
      <c r="C27" s="31">
        <v>128.26267664172903</v>
      </c>
      <c r="D27" s="31">
        <v>125.51953449709062</v>
      </c>
      <c r="E27" s="30">
        <v>5.5</v>
      </c>
    </row>
    <row r="28" spans="2:5">
      <c r="B28" s="30" t="s">
        <v>22</v>
      </c>
      <c r="C28" s="31">
        <v>138.48711554447215</v>
      </c>
      <c r="D28" s="31">
        <v>134.41396508728178</v>
      </c>
      <c r="E28" s="30">
        <v>7.1</v>
      </c>
    </row>
    <row r="29" spans="2:5">
      <c r="B29" s="30" t="s">
        <v>23</v>
      </c>
      <c r="C29" s="31">
        <v>146.30091438071489</v>
      </c>
      <c r="D29" s="31">
        <v>140.64837905236908</v>
      </c>
      <c r="E29" s="30">
        <v>4.5999999999999996</v>
      </c>
    </row>
    <row r="30" spans="2:5">
      <c r="B30" s="30" t="s">
        <v>24</v>
      </c>
      <c r="C30" s="31">
        <v>153.20033250207814</v>
      </c>
      <c r="D30" s="31">
        <v>147.13216957605985</v>
      </c>
      <c r="E30" s="30">
        <v>4.5999999999999996</v>
      </c>
    </row>
    <row r="31" spans="2:5">
      <c r="B31" s="30" t="s">
        <v>25</v>
      </c>
      <c r="C31" s="31">
        <v>163.17539484621778</v>
      </c>
      <c r="D31" s="31">
        <v>156.02660016625103</v>
      </c>
      <c r="E31" s="30">
        <v>6</v>
      </c>
    </row>
    <row r="32" spans="2:5">
      <c r="B32" s="30" t="s">
        <v>26</v>
      </c>
      <c r="C32" s="31">
        <v>170.73981712385705</v>
      </c>
      <c r="D32" s="31">
        <v>162.92601828761431</v>
      </c>
      <c r="E32" s="30">
        <v>4.4000000000000004</v>
      </c>
    </row>
    <row r="33" spans="2:5">
      <c r="B33" s="30" t="s">
        <v>27</v>
      </c>
      <c r="C33" s="31">
        <v>176.39235245220283</v>
      </c>
      <c r="D33" s="31">
        <v>167.66417290108063</v>
      </c>
      <c r="E33" s="30">
        <v>3</v>
      </c>
    </row>
    <row r="34" spans="2:5">
      <c r="B34" s="30" t="s">
        <v>28</v>
      </c>
      <c r="C34" s="31">
        <v>181.54613466334166</v>
      </c>
      <c r="D34" s="31">
        <v>171.737323358271</v>
      </c>
      <c r="E34" s="30">
        <v>2.4</v>
      </c>
    </row>
    <row r="35" spans="2:5">
      <c r="B35" s="30" t="s">
        <v>29</v>
      </c>
      <c r="C35" s="31">
        <v>188.11305070656692</v>
      </c>
      <c r="D35" s="31">
        <v>178.05486284289276</v>
      </c>
      <c r="E35" s="30">
        <v>3.6</v>
      </c>
    </row>
    <row r="36" spans="2:5">
      <c r="B36" s="30" t="s">
        <v>30</v>
      </c>
      <c r="C36" s="31">
        <v>197.17373233582708</v>
      </c>
      <c r="D36" s="31">
        <v>185.619285120532</v>
      </c>
      <c r="E36" s="30">
        <v>4.3</v>
      </c>
    </row>
    <row r="37" spans="2:5">
      <c r="B37" s="30" t="s">
        <v>31</v>
      </c>
      <c r="C37" s="31">
        <v>207.73067331670822</v>
      </c>
      <c r="D37" s="31">
        <v>194.5968412302577</v>
      </c>
      <c r="E37" s="30">
        <v>4.9000000000000004</v>
      </c>
    </row>
    <row r="38" spans="2:5">
      <c r="B38" s="30" t="s">
        <v>32</v>
      </c>
      <c r="C38" s="31">
        <v>218.12136325852035</v>
      </c>
      <c r="D38" s="31">
        <v>203.82377389858686</v>
      </c>
      <c r="E38" s="30">
        <v>4.7</v>
      </c>
    </row>
    <row r="39" spans="2:5">
      <c r="B39" s="30" t="s">
        <v>33</v>
      </c>
      <c r="C39" s="31">
        <v>225.27015793848713</v>
      </c>
      <c r="D39" s="31">
        <v>209.97506234413964</v>
      </c>
      <c r="E39" s="30">
        <v>3</v>
      </c>
    </row>
    <row r="40" spans="2:5">
      <c r="B40" s="30" t="s">
        <v>34</v>
      </c>
      <c r="C40" s="31">
        <v>230.67331670822941</v>
      </c>
      <c r="D40" s="31">
        <v>214.29758935993354</v>
      </c>
      <c r="E40" s="30">
        <v>2</v>
      </c>
    </row>
  </sheetData>
  <hyperlinks>
    <hyperlink ref="A1" location="Contents!A1" display="Contents" xr:uid="{EC0543DB-104B-4A89-843A-EFB9B9FDFB4A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495E5-3698-4FC9-94B8-02F7D40B4744}">
  <dimension ref="A1:G19"/>
  <sheetViews>
    <sheetView showGridLines="0" workbookViewId="0"/>
  </sheetViews>
  <sheetFormatPr defaultRowHeight="14.45"/>
  <cols>
    <col min="1" max="1" width="8.7109375" style="1"/>
    <col min="2" max="2" width="40" customWidth="1"/>
    <col min="3" max="3" width="30" bestFit="1" customWidth="1"/>
    <col min="6" max="6" width="24.85546875" bestFit="1" customWidth="1"/>
    <col min="7" max="7" width="16.7109375" customWidth="1"/>
  </cols>
  <sheetData>
    <row r="1" spans="1:7" s="1" customFormat="1">
      <c r="A1" s="66" t="s">
        <v>12</v>
      </c>
    </row>
    <row r="2" spans="1:7" ht="15" thickBot="1">
      <c r="B2" s="1" t="s">
        <v>5</v>
      </c>
      <c r="C2" s="1"/>
      <c r="D2" s="1"/>
      <c r="E2" s="1"/>
      <c r="F2" s="1"/>
      <c r="G2" s="1"/>
    </row>
    <row r="3" spans="1:7" ht="42.6" thickBot="1">
      <c r="B3" s="3"/>
      <c r="C3" s="4" t="s">
        <v>35</v>
      </c>
      <c r="D3" s="91" t="s">
        <v>36</v>
      </c>
      <c r="E3" s="92"/>
      <c r="F3" s="93"/>
      <c r="G3" s="4" t="s">
        <v>37</v>
      </c>
    </row>
    <row r="4" spans="1:7" ht="28.5" thickBot="1">
      <c r="B4" s="5"/>
      <c r="C4" s="6" t="s">
        <v>38</v>
      </c>
      <c r="D4" s="7" t="s">
        <v>17</v>
      </c>
      <c r="E4" s="7" t="s">
        <v>34</v>
      </c>
      <c r="F4" s="7" t="s">
        <v>39</v>
      </c>
      <c r="G4" s="6" t="s">
        <v>40</v>
      </c>
    </row>
    <row r="5" spans="1:7" ht="15" thickBot="1">
      <c r="B5" s="5" t="s">
        <v>41</v>
      </c>
      <c r="C5" s="8">
        <v>3.7999999999999999E-2</v>
      </c>
      <c r="D5" s="9">
        <v>0.60099999999999998</v>
      </c>
      <c r="E5" s="9">
        <v>0.63200000000000001</v>
      </c>
      <c r="F5" s="7">
        <v>3.1</v>
      </c>
      <c r="G5" s="6" t="s">
        <v>42</v>
      </c>
    </row>
    <row r="6" spans="1:7" ht="15" thickBot="1">
      <c r="B6" s="5" t="s">
        <v>43</v>
      </c>
      <c r="C6" s="8">
        <v>2.5000000000000001E-2</v>
      </c>
      <c r="D6" s="9">
        <v>0.16300000000000001</v>
      </c>
      <c r="E6" s="9">
        <v>0.156</v>
      </c>
      <c r="F6" s="7">
        <v>-0.7</v>
      </c>
      <c r="G6" s="6" t="s">
        <v>44</v>
      </c>
    </row>
    <row r="7" spans="1:7" ht="15" thickBot="1">
      <c r="B7" s="5" t="s">
        <v>45</v>
      </c>
      <c r="C7" s="8">
        <v>6.5000000000000002E-2</v>
      </c>
      <c r="D7" s="9">
        <v>0.19</v>
      </c>
      <c r="E7" s="9">
        <v>8.5000000000000006E-2</v>
      </c>
      <c r="F7" s="7">
        <v>-10.5</v>
      </c>
      <c r="G7" s="6" t="s">
        <v>46</v>
      </c>
    </row>
    <row r="8" spans="1:7" ht="15" thickBot="1">
      <c r="B8" s="5" t="s">
        <v>47</v>
      </c>
      <c r="C8" s="8">
        <v>0.113</v>
      </c>
      <c r="D8" s="9">
        <v>4.5999999999999999E-2</v>
      </c>
      <c r="E8" s="9">
        <v>0.127</v>
      </c>
      <c r="F8" s="7" t="s">
        <v>48</v>
      </c>
      <c r="G8" s="6" t="s">
        <v>49</v>
      </c>
    </row>
    <row r="9" spans="1:7" ht="15" thickBot="1">
      <c r="B9" s="5" t="s">
        <v>50</v>
      </c>
      <c r="C9" s="94">
        <v>4.5999999999999999E-2</v>
      </c>
      <c r="D9" s="95"/>
      <c r="E9" s="95"/>
      <c r="F9" s="95"/>
      <c r="G9" s="96"/>
    </row>
    <row r="10" spans="1:7">
      <c r="B10" s="1" t="s">
        <v>51</v>
      </c>
      <c r="C10" s="1"/>
      <c r="D10" s="1"/>
      <c r="E10" s="1"/>
      <c r="F10" s="1"/>
      <c r="G10" s="1"/>
    </row>
    <row r="19" spans="2:2">
      <c r="B19" s="10"/>
    </row>
  </sheetData>
  <mergeCells count="2">
    <mergeCell ref="D3:F3"/>
    <mergeCell ref="C9:G9"/>
  </mergeCells>
  <hyperlinks>
    <hyperlink ref="A1" location="Contents!A1" display="Contents" xr:uid="{3D748679-EFC8-47F8-B5C7-CF533D1E0E8A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C4B38-9781-49D9-A987-63E563EAC259}">
  <dimension ref="A1:E12"/>
  <sheetViews>
    <sheetView showGridLines="0" workbookViewId="0"/>
  </sheetViews>
  <sheetFormatPr defaultRowHeight="14.45"/>
  <cols>
    <col min="1" max="1" width="8.7109375" style="1"/>
    <col min="2" max="2" width="35.28515625" customWidth="1"/>
    <col min="3" max="3" width="16.42578125" bestFit="1" customWidth="1"/>
    <col min="4" max="4" width="11.140625" bestFit="1" customWidth="1"/>
    <col min="5" max="5" width="15.28515625" bestFit="1" customWidth="1"/>
  </cols>
  <sheetData>
    <row r="1" spans="1:5" s="1" customFormat="1">
      <c r="A1" s="66" t="s">
        <v>12</v>
      </c>
    </row>
    <row r="2" spans="1:5" ht="15" thickBot="1">
      <c r="B2" s="1" t="s">
        <v>6</v>
      </c>
      <c r="C2" s="1"/>
      <c r="D2" s="1"/>
      <c r="E2" s="1"/>
    </row>
    <row r="3" spans="1:5">
      <c r="B3" s="13" t="s">
        <v>52</v>
      </c>
      <c r="C3" s="14" t="s">
        <v>53</v>
      </c>
      <c r="D3" s="14" t="s">
        <v>54</v>
      </c>
      <c r="E3" s="15" t="s">
        <v>55</v>
      </c>
    </row>
    <row r="4" spans="1:5">
      <c r="B4" s="16" t="s">
        <v>56</v>
      </c>
      <c r="C4" s="11" t="s">
        <v>57</v>
      </c>
      <c r="D4" s="12">
        <v>160</v>
      </c>
      <c r="E4" s="17" t="s">
        <v>58</v>
      </c>
    </row>
    <row r="5" spans="1:5">
      <c r="B5" s="16" t="s">
        <v>59</v>
      </c>
      <c r="C5" s="11" t="s">
        <v>60</v>
      </c>
      <c r="D5" s="12">
        <v>125</v>
      </c>
      <c r="E5" s="17" t="s">
        <v>61</v>
      </c>
    </row>
    <row r="6" spans="1:5">
      <c r="B6" s="16" t="s">
        <v>62</v>
      </c>
      <c r="C6" s="11" t="s">
        <v>63</v>
      </c>
      <c r="D6" s="12">
        <v>90</v>
      </c>
      <c r="E6" s="17" t="s">
        <v>64</v>
      </c>
    </row>
    <row r="7" spans="1:5">
      <c r="B7" s="16" t="s">
        <v>65</v>
      </c>
      <c r="C7" s="11" t="s">
        <v>66</v>
      </c>
      <c r="D7" s="12">
        <v>556</v>
      </c>
      <c r="E7" s="17" t="s">
        <v>67</v>
      </c>
    </row>
    <row r="8" spans="1:5">
      <c r="B8" s="16" t="s">
        <v>68</v>
      </c>
      <c r="C8" s="11" t="s">
        <v>63</v>
      </c>
      <c r="D8" s="12">
        <v>1726</v>
      </c>
      <c r="E8" s="17" t="s">
        <v>69</v>
      </c>
    </row>
    <row r="9" spans="1:5">
      <c r="B9" s="16" t="s">
        <v>70</v>
      </c>
      <c r="C9" s="11" t="s">
        <v>71</v>
      </c>
      <c r="D9" s="12">
        <v>27</v>
      </c>
      <c r="E9" s="17" t="s">
        <v>72</v>
      </c>
    </row>
    <row r="10" spans="1:5">
      <c r="B10" s="16" t="s">
        <v>73</v>
      </c>
      <c r="C10" s="11" t="s">
        <v>74</v>
      </c>
      <c r="D10" s="12">
        <v>8</v>
      </c>
      <c r="E10" s="17" t="s">
        <v>75</v>
      </c>
    </row>
    <row r="11" spans="1:5" ht="15" thickBot="1">
      <c r="B11" s="18" t="s">
        <v>76</v>
      </c>
      <c r="C11" s="19" t="s">
        <v>77</v>
      </c>
      <c r="D11" s="20">
        <v>62</v>
      </c>
      <c r="E11" s="21" t="s">
        <v>78</v>
      </c>
    </row>
    <row r="12" spans="1:5">
      <c r="B12" s="1" t="s">
        <v>79</v>
      </c>
      <c r="C12" s="1"/>
      <c r="D12" s="1"/>
      <c r="E12" s="1"/>
    </row>
  </sheetData>
  <hyperlinks>
    <hyperlink ref="A1" location="Contents!A1" display="Contents" xr:uid="{EAAF34F0-AD54-4B54-9229-B23A150F7599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B5B41-4751-4053-902D-D0D098F5723A}">
  <dimension ref="A1:C25"/>
  <sheetViews>
    <sheetView showGridLines="0" workbookViewId="0"/>
  </sheetViews>
  <sheetFormatPr defaultRowHeight="14.45"/>
  <cols>
    <col min="1" max="1" width="8.7109375" style="1"/>
    <col min="3" max="3" width="13.28515625" bestFit="1" customWidth="1"/>
  </cols>
  <sheetData>
    <row r="1" spans="1:2" s="1" customFormat="1">
      <c r="A1" s="66" t="s">
        <v>12</v>
      </c>
    </row>
    <row r="2" spans="1:2">
      <c r="B2" s="1" t="s">
        <v>80</v>
      </c>
    </row>
    <row r="15" spans="1:2">
      <c r="B15" s="1" t="s">
        <v>81</v>
      </c>
    </row>
    <row r="16" spans="1:2" ht="15" thickBot="1">
      <c r="B16" s="1"/>
    </row>
    <row r="17" spans="2:3">
      <c r="B17" s="33"/>
      <c r="C17" s="34" t="s">
        <v>82</v>
      </c>
    </row>
    <row r="18" spans="2:3">
      <c r="B18" s="35" t="s">
        <v>56</v>
      </c>
      <c r="C18" s="36">
        <v>5.3285140661485375E-2</v>
      </c>
    </row>
    <row r="19" spans="2:3">
      <c r="B19" s="35" t="s">
        <v>59</v>
      </c>
      <c r="C19" s="36">
        <v>1.0900142348900133E-2</v>
      </c>
    </row>
    <row r="20" spans="2:3">
      <c r="B20" s="35" t="s">
        <v>62</v>
      </c>
      <c r="C20" s="36">
        <v>-3.3224733334148548E-2</v>
      </c>
    </row>
    <row r="21" spans="2:3">
      <c r="B21" s="35" t="s">
        <v>65</v>
      </c>
      <c r="C21" s="36">
        <v>-8.3925543882643616E-3</v>
      </c>
    </row>
    <row r="22" spans="2:3">
      <c r="B22" s="35" t="s">
        <v>68</v>
      </c>
      <c r="C22" s="36">
        <v>8.0659929514759199E-4</v>
      </c>
    </row>
    <row r="23" spans="2:3">
      <c r="B23" s="35" t="s">
        <v>70</v>
      </c>
      <c r="C23" s="36">
        <v>-2.7551904090381552E-2</v>
      </c>
    </row>
    <row r="24" spans="2:3">
      <c r="B24" s="35" t="s">
        <v>73</v>
      </c>
      <c r="C24" s="36">
        <v>-4.6196938661431486E-2</v>
      </c>
    </row>
    <row r="25" spans="2:3" ht="15" thickBot="1">
      <c r="B25" s="37" t="s">
        <v>76</v>
      </c>
      <c r="C25" s="38">
        <v>1.9315190148832206E-2</v>
      </c>
    </row>
  </sheetData>
  <hyperlinks>
    <hyperlink ref="A1" location="Contents!A1" display="Contents" xr:uid="{D773A94F-3666-4FF7-9D78-9D33E79B31D5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A7160-27B3-44C8-90D6-D6B8A78975B8}">
  <dimension ref="A1:E24"/>
  <sheetViews>
    <sheetView showGridLines="0" workbookViewId="0"/>
  </sheetViews>
  <sheetFormatPr defaultRowHeight="14.45"/>
  <cols>
    <col min="1" max="1" width="8.7109375" style="1"/>
    <col min="2" max="2" width="17.7109375" customWidth="1"/>
    <col min="3" max="3" width="11.5703125" customWidth="1"/>
    <col min="4" max="4" width="8.5703125" customWidth="1"/>
    <col min="5" max="5" width="13.140625" customWidth="1"/>
  </cols>
  <sheetData>
    <row r="1" spans="1:2" s="1" customFormat="1">
      <c r="A1" s="66" t="s">
        <v>12</v>
      </c>
    </row>
    <row r="2" spans="1:2">
      <c r="B2" s="1" t="s">
        <v>83</v>
      </c>
    </row>
    <row r="19" spans="2:5">
      <c r="B19" s="1" t="s">
        <v>84</v>
      </c>
      <c r="C19" s="1"/>
      <c r="D19" s="1"/>
      <c r="E19" s="1"/>
    </row>
    <row r="20" spans="2:5" ht="15" thickBot="1">
      <c r="B20" s="1"/>
      <c r="C20" s="1"/>
      <c r="D20" s="1"/>
      <c r="E20" s="1"/>
    </row>
    <row r="21" spans="2:5">
      <c r="B21" s="33"/>
      <c r="C21" s="44" t="s">
        <v>85</v>
      </c>
      <c r="D21" s="44" t="s">
        <v>86</v>
      </c>
      <c r="E21" s="34" t="s">
        <v>87</v>
      </c>
    </row>
    <row r="22" spans="2:5">
      <c r="B22" s="35" t="s">
        <v>88</v>
      </c>
      <c r="C22" s="32">
        <v>3.3489520882628243E-2</v>
      </c>
      <c r="D22" s="32">
        <v>3.0818813602697004E-2</v>
      </c>
      <c r="E22" s="36">
        <v>3.8825143902091686E-2</v>
      </c>
    </row>
    <row r="23" spans="2:5">
      <c r="B23" s="35" t="s">
        <v>89</v>
      </c>
      <c r="C23" s="32">
        <v>5.3123727735393311E-2</v>
      </c>
      <c r="D23" s="32">
        <v>4.3450684914551507E-2</v>
      </c>
      <c r="E23" s="36">
        <v>4.6350989287367472E-2</v>
      </c>
    </row>
    <row r="24" spans="2:5" ht="15" thickBot="1">
      <c r="B24" s="37" t="s">
        <v>90</v>
      </c>
      <c r="C24" s="39">
        <v>6.073952980372388E-3</v>
      </c>
      <c r="D24" s="39">
        <v>1.3038092481590713E-2</v>
      </c>
      <c r="E24" s="38">
        <v>2.8167737564462225E-2</v>
      </c>
    </row>
  </sheetData>
  <hyperlinks>
    <hyperlink ref="A1" location="Contents!A1" display="Contents" xr:uid="{616B47DA-46ED-4A1A-AB55-4401AD3C76C2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01664DC62BD71439DE6E8773F85E528" ma:contentTypeVersion="" ma:contentTypeDescription="Create a new document." ma:contentTypeScope="" ma:versionID="28a2a996886849f08986700f0b78715b">
  <xsd:schema xmlns:xsd="http://www.w3.org/2001/XMLSchema" xmlns:xs="http://www.w3.org/2001/XMLSchema" xmlns:p="http://schemas.microsoft.com/office/2006/metadata/properties" xmlns:ns2="66e1a4b3-5b0c-4d44-a318-536ef0b1fe23" xmlns:ns3="f10d6ae6-692a-4594-b255-cb792e6a2f1f" targetNamespace="http://schemas.microsoft.com/office/2006/metadata/properties" ma:root="true" ma:fieldsID="8d5b64165a2e939339bb0230d99b63b6" ns2:_="" ns3:_="">
    <xsd:import namespace="66e1a4b3-5b0c-4d44-a318-536ef0b1fe23"/>
    <xsd:import namespace="f10d6ae6-692a-4594-b255-cb792e6a2f1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e1a4b3-5b0c-4d44-a318-536ef0b1fe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0d6ae6-692a-4594-b255-cb792e6a2f1f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0DFB4D2-7659-4F5D-8D7F-E5A2B6997EC4}"/>
</file>

<file path=customXml/itemProps2.xml><?xml version="1.0" encoding="utf-8"?>
<ds:datastoreItem xmlns:ds="http://schemas.openxmlformats.org/officeDocument/2006/customXml" ds:itemID="{64821F06-81F3-4975-AE10-03E9FE1E7AAE}"/>
</file>

<file path=customXml/itemProps3.xml><?xml version="1.0" encoding="utf-8"?>
<ds:datastoreItem xmlns:ds="http://schemas.openxmlformats.org/officeDocument/2006/customXml" ds:itemID="{11E51A19-67F3-4FCF-A703-82DDD3C4A2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Stephen Rocks</dc:creator>
  <cp:keywords/>
  <dc:description/>
  <cp:lastModifiedBy/>
  <cp:revision/>
  <dcterms:created xsi:type="dcterms:W3CDTF">2020-10-15T08:06:51Z</dcterms:created>
  <dcterms:modified xsi:type="dcterms:W3CDTF">2020-10-15T13:32:40Z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0x010100C01664DC62BD71439DE6E8773F85E528</vt:lpwstr>
  </property>
</Properties>
</file>